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filesrv\ファイルサーバリンク\企画財政部行財政改革課\令和７年度行財政改革課\06_公の施設\37_営利加算運用見直し\変更（案）\"/>
    </mc:Choice>
  </mc:AlternateContent>
  <xr:revisionPtr revIDLastSave="0" documentId="8_{5447AB70-A795-41A8-9030-2E9377476D55}" xr6:coauthVersionLast="47" xr6:coauthVersionMax="47" xr10:uidLastSave="{00000000-0000-0000-0000-000000000000}"/>
  <bookViews>
    <workbookView xWindow="-110" yWindow="-110" windowWidth="19310" windowHeight="8340" tabRatio="788" firstSheet="3" activeTab="3" xr2:uid="{00000000-000D-0000-FFFF-FFFF00000000}"/>
  </bookViews>
  <sheets>
    <sheet name="基準" sheetId="7" r:id="rId1"/>
    <sheet name="適用フローイメージ図" sheetId="8" r:id="rId2"/>
    <sheet name="営利団体等" sheetId="9" r:id="rId3"/>
    <sheet name="事業計画書（1回参加費方式）" sheetId="4" r:id="rId4"/>
    <sheet name="記載例（1回参加費方式）" sheetId="1" r:id="rId5"/>
    <sheet name="事業計画書（月謝方式・場所固定）" sheetId="5" r:id="rId6"/>
    <sheet name="記載例（月謝方式・場所固定）" sheetId="2" r:id="rId7"/>
    <sheet name="事業計画書（月謝方式・場所不特定）" sheetId="6" r:id="rId8"/>
    <sheet name="記載例（月謝方式・場所不特定）" sheetId="3" r:id="rId9"/>
  </sheets>
  <definedNames>
    <definedName name="_xlnm.Print_Area" localSheetId="1">適用フローイメージ図!$A$1:$L$33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4" l="1"/>
  <c r="H18" i="1"/>
  <c r="H15" i="4"/>
  <c r="H15" i="1"/>
  <c r="H18" i="3"/>
  <c r="H15" i="3"/>
  <c r="D15" i="3"/>
  <c r="H18" i="6"/>
  <c r="D15" i="6"/>
  <c r="H15" i="6"/>
  <c r="H18" i="2"/>
  <c r="H15" i="2"/>
  <c r="H15" i="5"/>
  <c r="D15" i="5"/>
  <c r="H18" i="5"/>
  <c r="H19" i="5" l="1"/>
  <c r="H19" i="3"/>
  <c r="H24" i="6"/>
  <c r="H25" i="6" s="1"/>
  <c r="D24" i="6"/>
  <c r="D25" i="6" s="1"/>
  <c r="G16" i="6"/>
  <c r="H24" i="5"/>
  <c r="H25" i="5" s="1"/>
  <c r="D24" i="5"/>
  <c r="D25" i="5" s="1"/>
  <c r="H24" i="4"/>
  <c r="H25" i="4" s="1"/>
  <c r="D24" i="4"/>
  <c r="D25" i="4" s="1"/>
  <c r="D15" i="4"/>
  <c r="G16" i="5" l="1"/>
  <c r="H19" i="4"/>
  <c r="G20" i="4" s="1"/>
  <c r="G20" i="5"/>
  <c r="H19" i="6"/>
  <c r="G20" i="6" s="1"/>
  <c r="G16" i="4"/>
  <c r="H24" i="3"/>
  <c r="H25" i="3" s="1"/>
  <c r="D24" i="3"/>
  <c r="D25" i="3" s="1"/>
  <c r="H24" i="2"/>
  <c r="H25" i="2" s="1"/>
  <c r="D24" i="2"/>
  <c r="D25" i="2" s="1"/>
  <c r="D15" i="2"/>
  <c r="G16" i="2" s="1"/>
  <c r="H24" i="1"/>
  <c r="H25" i="1" s="1"/>
  <c r="D24" i="1"/>
  <c r="D25" i="1" s="1"/>
  <c r="D15" i="1"/>
  <c r="G16" i="1" s="1"/>
  <c r="H19" i="2" l="1"/>
  <c r="G20" i="2" s="1"/>
  <c r="G20" i="3"/>
  <c r="H19" i="1"/>
  <c r="G20" i="1" s="1"/>
  <c r="G16" i="3"/>
</calcChain>
</file>

<file path=xl/sharedStrings.xml><?xml version="1.0" encoding="utf-8"?>
<sst xmlns="http://schemas.openxmlformats.org/spreadsheetml/2006/main" count="278" uniqueCount="105">
  <si>
    <t>★営利団体等で営利加算の適用となる場合</t>
    <rPh sb="1" eb="3">
      <t>エイリ</t>
    </rPh>
    <rPh sb="3" eb="5">
      <t>ダンタイ</t>
    </rPh>
    <rPh sb="5" eb="6">
      <t>トウ</t>
    </rPh>
    <rPh sb="7" eb="9">
      <t>エイリ</t>
    </rPh>
    <rPh sb="9" eb="11">
      <t>カサン</t>
    </rPh>
    <rPh sb="12" eb="14">
      <t>テキヨウ</t>
    </rPh>
    <rPh sb="17" eb="19">
      <t>バアイ</t>
    </rPh>
    <phoneticPr fontId="2"/>
  </si>
  <si>
    <r>
      <rPr>
        <sz val="11"/>
        <color rgb="FFFF0000"/>
        <rFont val="游ゴシック"/>
        <family val="3"/>
        <charset val="128"/>
        <scheme val="minor"/>
      </rPr>
      <t>・</t>
    </r>
    <r>
      <rPr>
        <b/>
        <u/>
        <sz val="11"/>
        <color rgb="FFFF0000"/>
        <rFont val="游ゴシック"/>
        <family val="3"/>
        <charset val="128"/>
        <scheme val="minor"/>
      </rPr>
      <t>営利法人、個人事業主が商用目的で施設を利用する場合。</t>
    </r>
    <rPh sb="1" eb="3">
      <t>エイリ</t>
    </rPh>
    <rPh sb="3" eb="5">
      <t>ホウジン</t>
    </rPh>
    <rPh sb="6" eb="8">
      <t>コジン</t>
    </rPh>
    <rPh sb="8" eb="11">
      <t>ジギョウヌシ</t>
    </rPh>
    <rPh sb="12" eb="14">
      <t>ショウヨウ</t>
    </rPh>
    <rPh sb="14" eb="16">
      <t>モクテキ</t>
    </rPh>
    <rPh sb="17" eb="19">
      <t>シセツ</t>
    </rPh>
    <rPh sb="20" eb="22">
      <t>リヨウ</t>
    </rPh>
    <rPh sb="24" eb="26">
      <t>バアイ</t>
    </rPh>
    <phoneticPr fontId="2"/>
  </si>
  <si>
    <t>　商用目的の具体例</t>
    <rPh sb="1" eb="3">
      <t>ショウヨウ</t>
    </rPh>
    <rPh sb="3" eb="5">
      <t>モクテキ</t>
    </rPh>
    <rPh sb="6" eb="9">
      <t>グタイレイ</t>
    </rPh>
    <phoneticPr fontId="2"/>
  </si>
  <si>
    <t>①来場者等から入場料等これらに類するものを徴収する場合。</t>
    <rPh sb="1" eb="3">
      <t>ライジョウ</t>
    </rPh>
    <rPh sb="3" eb="4">
      <t>シャ</t>
    </rPh>
    <rPh sb="4" eb="5">
      <t>トウ</t>
    </rPh>
    <rPh sb="7" eb="10">
      <t>ニュウジョウリョウ</t>
    </rPh>
    <rPh sb="10" eb="11">
      <t>トウ</t>
    </rPh>
    <rPh sb="15" eb="16">
      <t>ルイ</t>
    </rPh>
    <rPh sb="21" eb="23">
      <t>チョウシュウ</t>
    </rPh>
    <rPh sb="25" eb="27">
      <t>バアイ</t>
    </rPh>
    <phoneticPr fontId="2"/>
  </si>
  <si>
    <t>②出演者等から参加料、協賛金等これらに類するものを徴収する場合。</t>
    <rPh sb="1" eb="4">
      <t>シュツエンシャ</t>
    </rPh>
    <rPh sb="4" eb="5">
      <t>トウ</t>
    </rPh>
    <rPh sb="7" eb="10">
      <t>サンカリョウ</t>
    </rPh>
    <rPh sb="11" eb="15">
      <t>キョウサンキントウ</t>
    </rPh>
    <rPh sb="19" eb="20">
      <t>ルイ</t>
    </rPh>
    <rPh sb="25" eb="27">
      <t>チョウシュウ</t>
    </rPh>
    <rPh sb="29" eb="31">
      <t>バアイ</t>
    </rPh>
    <phoneticPr fontId="2"/>
  </si>
  <si>
    <t>実態上の金銭の動き有り</t>
    <rPh sb="0" eb="2">
      <t>ジッタイ</t>
    </rPh>
    <rPh sb="2" eb="3">
      <t>ジョウ</t>
    </rPh>
    <rPh sb="4" eb="6">
      <t>キンセン</t>
    </rPh>
    <rPh sb="7" eb="8">
      <t>ウゴ</t>
    </rPh>
    <rPh sb="9" eb="10">
      <t>アリ</t>
    </rPh>
    <phoneticPr fontId="2"/>
  </si>
  <si>
    <t>③会費等を徴収して開催する塾、教室、スクール等の習い事を実施する場合。</t>
    <phoneticPr fontId="2"/>
  </si>
  <si>
    <t>④物品の販売等（バザーを含む）を行う場合。</t>
    <phoneticPr fontId="2"/>
  </si>
  <si>
    <t>⑤入場料等を徴収しない興行（無料相談会等を含む）。</t>
    <rPh sb="1" eb="5">
      <t>ニュウジョウリョウトウ</t>
    </rPh>
    <rPh sb="6" eb="8">
      <t>チョウシュウ</t>
    </rPh>
    <rPh sb="11" eb="13">
      <t>コウギョウ</t>
    </rPh>
    <rPh sb="14" eb="16">
      <t>ムリョウ</t>
    </rPh>
    <rPh sb="16" eb="19">
      <t>ソウダンカイ</t>
    </rPh>
    <rPh sb="19" eb="20">
      <t>トウ</t>
    </rPh>
    <rPh sb="21" eb="22">
      <t>フク</t>
    </rPh>
    <phoneticPr fontId="2"/>
  </si>
  <si>
    <t>　　　　　</t>
    <phoneticPr fontId="2"/>
  </si>
  <si>
    <t>⑥商品・事業説明会、研修、会議、撮影などの業務（企業）活動</t>
    <rPh sb="10" eb="12">
      <t>ケンシュウ</t>
    </rPh>
    <rPh sb="13" eb="15">
      <t>カイギ</t>
    </rPh>
    <rPh sb="16" eb="18">
      <t>サツエイ</t>
    </rPh>
    <rPh sb="21" eb="23">
      <t>ギョウム</t>
    </rPh>
    <rPh sb="24" eb="26">
      <t>キギョウ</t>
    </rPh>
    <rPh sb="27" eb="29">
      <t>カツドウ</t>
    </rPh>
    <phoneticPr fontId="2"/>
  </si>
  <si>
    <t>⑦会社説明会、仕事説明会、面接、採用試験などの求人活動。</t>
    <phoneticPr fontId="2"/>
  </si>
  <si>
    <t>　</t>
    <phoneticPr fontId="2"/>
  </si>
  <si>
    <t>実態上の金銭の動き無し</t>
    <phoneticPr fontId="2"/>
  </si>
  <si>
    <t>⑧収益獲得を目的とする会員募集及び集会等。</t>
    <phoneticPr fontId="2"/>
  </si>
  <si>
    <r>
      <t>⑨</t>
    </r>
    <r>
      <rPr>
        <b/>
        <u/>
        <sz val="11"/>
        <color theme="1"/>
        <rFont val="游ゴシック"/>
        <family val="3"/>
        <charset val="128"/>
        <scheme val="minor"/>
      </rPr>
      <t>その他商用を目的とする行為。</t>
    </r>
    <rPh sb="3" eb="4">
      <t>タ</t>
    </rPh>
    <rPh sb="4" eb="6">
      <t>ショウヨウ</t>
    </rPh>
    <rPh sb="7" eb="9">
      <t>モクテキ</t>
    </rPh>
    <rPh sb="12" eb="14">
      <t>コウイ</t>
    </rPh>
    <phoneticPr fontId="2"/>
  </si>
  <si>
    <t>★非営利団体等で営利加算の適用となる場合</t>
    <rPh sb="1" eb="4">
      <t>ヒエイリ</t>
    </rPh>
    <rPh sb="4" eb="6">
      <t>ダンタイ</t>
    </rPh>
    <rPh sb="6" eb="7">
      <t>トウ</t>
    </rPh>
    <rPh sb="8" eb="10">
      <t>エイリ</t>
    </rPh>
    <rPh sb="10" eb="12">
      <t>カサン</t>
    </rPh>
    <rPh sb="13" eb="15">
      <t>テキヨウ</t>
    </rPh>
    <rPh sb="18" eb="20">
      <t>バアイ</t>
    </rPh>
    <phoneticPr fontId="2"/>
  </si>
  <si>
    <r>
      <rPr>
        <b/>
        <sz val="11"/>
        <color rgb="FFFF0000"/>
        <rFont val="游ゴシック"/>
        <family val="3"/>
        <charset val="128"/>
        <scheme val="minor"/>
      </rPr>
      <t>・</t>
    </r>
    <r>
      <rPr>
        <b/>
        <u/>
        <sz val="11"/>
        <color rgb="FFFF0000"/>
        <rFont val="游ゴシック"/>
        <family val="3"/>
        <charset val="128"/>
        <scheme val="minor"/>
      </rPr>
      <t>来場者等から入場料等これらに類するものを徴収する場合。</t>
    </r>
    <rPh sb="1" eb="3">
      <t>ライジョウ</t>
    </rPh>
    <rPh sb="3" eb="4">
      <t>シャ</t>
    </rPh>
    <rPh sb="4" eb="5">
      <t>トウ</t>
    </rPh>
    <rPh sb="7" eb="10">
      <t>ニュウジョウリョウ</t>
    </rPh>
    <rPh sb="10" eb="11">
      <t>トウ</t>
    </rPh>
    <rPh sb="15" eb="16">
      <t>ルイ</t>
    </rPh>
    <rPh sb="21" eb="23">
      <t>チョウシュウ</t>
    </rPh>
    <rPh sb="25" eb="27">
      <t>バアイ</t>
    </rPh>
    <phoneticPr fontId="2"/>
  </si>
  <si>
    <r>
      <rPr>
        <b/>
        <sz val="11"/>
        <color rgb="FFFF0000"/>
        <rFont val="游ゴシック"/>
        <family val="3"/>
        <charset val="128"/>
        <scheme val="minor"/>
      </rPr>
      <t>・</t>
    </r>
    <r>
      <rPr>
        <b/>
        <u/>
        <sz val="11"/>
        <color rgb="FFFF0000"/>
        <rFont val="游ゴシック"/>
        <family val="3"/>
        <charset val="128"/>
        <scheme val="minor"/>
      </rPr>
      <t>出演者等から参加料、協賛金等これらに類するものを徴収する場合。</t>
    </r>
    <rPh sb="1" eb="4">
      <t>シュツエンシャ</t>
    </rPh>
    <rPh sb="4" eb="5">
      <t>トウ</t>
    </rPh>
    <rPh sb="7" eb="10">
      <t>サンカリョウ</t>
    </rPh>
    <rPh sb="11" eb="15">
      <t>キョウサンキントウ</t>
    </rPh>
    <rPh sb="19" eb="20">
      <t>ルイ</t>
    </rPh>
    <rPh sb="25" eb="27">
      <t>チョウシュウ</t>
    </rPh>
    <rPh sb="29" eb="31">
      <t>バアイ</t>
    </rPh>
    <phoneticPr fontId="2"/>
  </si>
  <si>
    <t>　　 実態上の金銭の動き有り</t>
    <rPh sb="3" eb="5">
      <t>ジッタイ</t>
    </rPh>
    <rPh sb="5" eb="6">
      <t>ジョウ</t>
    </rPh>
    <rPh sb="7" eb="9">
      <t>キンセン</t>
    </rPh>
    <rPh sb="10" eb="11">
      <t>ウゴ</t>
    </rPh>
    <rPh sb="12" eb="13">
      <t>アリ</t>
    </rPh>
    <phoneticPr fontId="2"/>
  </si>
  <si>
    <r>
      <rPr>
        <b/>
        <sz val="11"/>
        <color rgb="FFFF0000"/>
        <rFont val="游ゴシック"/>
        <family val="3"/>
        <charset val="128"/>
        <scheme val="minor"/>
      </rPr>
      <t>・</t>
    </r>
    <r>
      <rPr>
        <b/>
        <u/>
        <sz val="11"/>
        <color rgb="FFFF0000"/>
        <rFont val="游ゴシック"/>
        <family val="3"/>
        <charset val="128"/>
        <scheme val="minor"/>
      </rPr>
      <t>開業をしていなくても、会費等を徴収して開催する塾、教室、スクール等の習い事を実施する場合。</t>
    </r>
    <rPh sb="1" eb="3">
      <t>カイギョウ</t>
    </rPh>
    <rPh sb="12" eb="15">
      <t>カイヒトウ</t>
    </rPh>
    <rPh sb="16" eb="18">
      <t>チョウシュウ</t>
    </rPh>
    <rPh sb="20" eb="22">
      <t>カイサイ</t>
    </rPh>
    <rPh sb="24" eb="25">
      <t>ジュク</t>
    </rPh>
    <rPh sb="26" eb="28">
      <t>キョウシツ</t>
    </rPh>
    <rPh sb="33" eb="34">
      <t>トウ</t>
    </rPh>
    <rPh sb="35" eb="36">
      <t>ナラ</t>
    </rPh>
    <rPh sb="37" eb="38">
      <t>ゴト</t>
    </rPh>
    <rPh sb="39" eb="41">
      <t>ジッシ</t>
    </rPh>
    <rPh sb="43" eb="45">
      <t>バアイ</t>
    </rPh>
    <phoneticPr fontId="2"/>
  </si>
  <si>
    <r>
      <rPr>
        <b/>
        <sz val="11"/>
        <color rgb="FFFF0000"/>
        <rFont val="游ゴシック"/>
        <family val="3"/>
        <charset val="128"/>
        <scheme val="minor"/>
      </rPr>
      <t>・</t>
    </r>
    <r>
      <rPr>
        <b/>
        <u/>
        <sz val="11"/>
        <color rgb="FFFF0000"/>
        <rFont val="游ゴシック"/>
        <family val="3"/>
        <charset val="128"/>
        <scheme val="minor"/>
      </rPr>
      <t>開業をしていなくても、物品の販売等（バザーを含む）を行う場合。</t>
    </r>
    <rPh sb="1" eb="3">
      <t>カイギョウ</t>
    </rPh>
    <rPh sb="12" eb="14">
      <t>ブッピン</t>
    </rPh>
    <rPh sb="15" eb="17">
      <t>ハンバイ</t>
    </rPh>
    <rPh sb="17" eb="18">
      <t>トウ</t>
    </rPh>
    <rPh sb="23" eb="24">
      <t>フク</t>
    </rPh>
    <rPh sb="27" eb="28">
      <t>オコナ</t>
    </rPh>
    <rPh sb="29" eb="31">
      <t>バアイ</t>
    </rPh>
    <phoneticPr fontId="2"/>
  </si>
  <si>
    <t>【例外措置】</t>
    <rPh sb="1" eb="5">
      <t>レイガイソチ</t>
    </rPh>
    <phoneticPr fontId="2"/>
  </si>
  <si>
    <r>
      <t>　</t>
    </r>
    <r>
      <rPr>
        <b/>
        <u/>
        <sz val="11"/>
        <color theme="1"/>
        <rFont val="游ゴシック"/>
        <family val="3"/>
        <charset val="128"/>
        <scheme val="minor"/>
      </rPr>
      <t>※会費等を徴収して開催する塾等であっても、収益を目的としない必要経費のみを賄うものは除く</t>
    </r>
    <rPh sb="2" eb="4">
      <t>カイヒ</t>
    </rPh>
    <rPh sb="4" eb="5">
      <t>トウ</t>
    </rPh>
    <rPh sb="6" eb="8">
      <t>チョウシュウ</t>
    </rPh>
    <rPh sb="10" eb="12">
      <t>カイサイ</t>
    </rPh>
    <rPh sb="14" eb="15">
      <t>ジュク</t>
    </rPh>
    <rPh sb="15" eb="16">
      <t>トウ</t>
    </rPh>
    <rPh sb="22" eb="24">
      <t>シュウエキ</t>
    </rPh>
    <rPh sb="25" eb="27">
      <t>モクテキ</t>
    </rPh>
    <rPh sb="31" eb="35">
      <t>ヒツヨウケイヒ</t>
    </rPh>
    <rPh sb="38" eb="39">
      <t>マカナ</t>
    </rPh>
    <rPh sb="43" eb="44">
      <t>ノゾ</t>
    </rPh>
    <phoneticPr fontId="2"/>
  </si>
  <si>
    <t>　　→事業計画書にて判定。</t>
    <rPh sb="3" eb="5">
      <t>ジギョウ</t>
    </rPh>
    <rPh sb="5" eb="8">
      <t>ケイカクショ</t>
    </rPh>
    <rPh sb="10" eb="12">
      <t>ハンテイ</t>
    </rPh>
    <phoneticPr fontId="2"/>
  </si>
  <si>
    <r>
      <t>　</t>
    </r>
    <r>
      <rPr>
        <b/>
        <u/>
        <sz val="11"/>
        <color theme="1"/>
        <rFont val="游ゴシック"/>
        <family val="3"/>
        <charset val="128"/>
        <scheme val="minor"/>
      </rPr>
      <t>※サークル団体等が会費（実費負担金）を出し合って自団体等内で開催する講演会やイベント等は除く</t>
    </r>
    <rPh sb="25" eb="28">
      <t>ジダンタイ</t>
    </rPh>
    <rPh sb="28" eb="29">
      <t>トウ</t>
    </rPh>
    <rPh sb="29" eb="30">
      <t>ナイ</t>
    </rPh>
    <rPh sb="45" eb="46">
      <t>ノゾ</t>
    </rPh>
    <phoneticPr fontId="2"/>
  </si>
  <si>
    <t>　　実費負担金とは講師等の招聘経費、会場使用料等のイベント等開催経費を賄うためのもの。</t>
    <phoneticPr fontId="2"/>
  </si>
  <si>
    <t>営利・入場料等加算適用フローイメージ</t>
    <rPh sb="0" eb="2">
      <t>エイリ</t>
    </rPh>
    <rPh sb="3" eb="6">
      <t>ニュウジョウリョウ</t>
    </rPh>
    <rPh sb="6" eb="7">
      <t>トウ</t>
    </rPh>
    <rPh sb="7" eb="9">
      <t>カサン</t>
    </rPh>
    <rPh sb="9" eb="11">
      <t>テキヨウ</t>
    </rPh>
    <phoneticPr fontId="2"/>
  </si>
  <si>
    <t>個人</t>
    <rPh sb="0" eb="2">
      <t>コジン</t>
    </rPh>
    <phoneticPr fontId="2"/>
  </si>
  <si>
    <t>団体</t>
    <rPh sb="0" eb="2">
      <t>ダンタイ</t>
    </rPh>
    <phoneticPr fontId="2"/>
  </si>
  <si>
    <t>個人事業主</t>
    <rPh sb="0" eb="2">
      <t>コジン</t>
    </rPh>
    <rPh sb="2" eb="5">
      <t>ジギョウヌシ</t>
    </rPh>
    <phoneticPr fontId="2"/>
  </si>
  <si>
    <t>営利法人</t>
    <rPh sb="0" eb="2">
      <t>エイリ</t>
    </rPh>
    <rPh sb="2" eb="4">
      <t>ホウジン</t>
    </rPh>
    <phoneticPr fontId="2"/>
  </si>
  <si>
    <t>公法人・非営利法人</t>
    <rPh sb="0" eb="3">
      <t>コウホウジン</t>
    </rPh>
    <rPh sb="4" eb="7">
      <t>ヒエイリ</t>
    </rPh>
    <rPh sb="7" eb="9">
      <t>ホウジン</t>
    </rPh>
    <phoneticPr fontId="2"/>
  </si>
  <si>
    <t>非営利個人</t>
    <rPh sb="0" eb="3">
      <t>ヒエイリ</t>
    </rPh>
    <rPh sb="3" eb="5">
      <t>コジン</t>
    </rPh>
    <phoneticPr fontId="2"/>
  </si>
  <si>
    <t>営利団体等</t>
    <rPh sb="0" eb="2">
      <t>エイリ</t>
    </rPh>
    <rPh sb="2" eb="4">
      <t>ダンタイ</t>
    </rPh>
    <rPh sb="4" eb="5">
      <t>トウ</t>
    </rPh>
    <phoneticPr fontId="2"/>
  </si>
  <si>
    <t>非営利団体</t>
    <rPh sb="0" eb="3">
      <t>ヒエイリ</t>
    </rPh>
    <rPh sb="3" eb="5">
      <t>ダンタイ</t>
    </rPh>
    <phoneticPr fontId="2"/>
  </si>
  <si>
    <t>商用目的での利用かどうか</t>
    <rPh sb="0" eb="2">
      <t>ショウヨウ</t>
    </rPh>
    <rPh sb="2" eb="4">
      <t>モクテキ</t>
    </rPh>
    <rPh sb="6" eb="8">
      <t>リヨウ</t>
    </rPh>
    <phoneticPr fontId="2"/>
  </si>
  <si>
    <t>実態上の金銭のやり取りを伴う活動かどうか
※非営利団体等の営利基準に該当するかで判断</t>
    <rPh sb="0" eb="3">
      <t>ジッタイジョウ</t>
    </rPh>
    <rPh sb="4" eb="6">
      <t>キンセン</t>
    </rPh>
    <rPh sb="9" eb="10">
      <t>ト</t>
    </rPh>
    <rPh sb="12" eb="13">
      <t>トモナ</t>
    </rPh>
    <rPh sb="14" eb="16">
      <t>カツドウ</t>
    </rPh>
    <rPh sb="22" eb="25">
      <t>ヒエイリ</t>
    </rPh>
    <rPh sb="25" eb="27">
      <t>ダンタイ</t>
    </rPh>
    <rPh sb="27" eb="28">
      <t>トウ</t>
    </rPh>
    <rPh sb="29" eb="31">
      <t>エイリ</t>
    </rPh>
    <rPh sb="31" eb="33">
      <t>キジュン</t>
    </rPh>
    <rPh sb="34" eb="36">
      <t>ガイトウ</t>
    </rPh>
    <rPh sb="40" eb="42">
      <t>ハンダン</t>
    </rPh>
    <phoneticPr fontId="2"/>
  </si>
  <si>
    <t>法人・個人事業主について</t>
    <rPh sb="0" eb="2">
      <t>ホウジン</t>
    </rPh>
    <rPh sb="3" eb="5">
      <t>コジン</t>
    </rPh>
    <rPh sb="5" eb="8">
      <t>ジギョウヌシ</t>
    </rPh>
    <phoneticPr fontId="2"/>
  </si>
  <si>
    <t>【代表例】
・普通地方公共団体　
　都道府県・市町村
・特別地方公共団体
　特別区・地方公共団体の組合・財産区
・独立行政法人
　国立公文書館・造幣局など
・公共組合
　健康保険組合・土地改良区など
・特殊法人
　日本年金機構・日本放送協会（NHK）など</t>
    <rPh sb="1" eb="4">
      <t>ダイヒョウレイ</t>
    </rPh>
    <phoneticPr fontId="2"/>
  </si>
  <si>
    <t>公法人</t>
    <rPh sb="0" eb="3">
      <t>コウホウジン</t>
    </rPh>
    <phoneticPr fontId="2"/>
  </si>
  <si>
    <t>① 株式会社
② 合同会社
③ 合資会社
④ 合名会社
⑤ 特定目的会社・投資法人
⑥ 士業法人</t>
    <phoneticPr fontId="2"/>
  </si>
  <si>
    <t>法人</t>
    <phoneticPr fontId="2"/>
  </si>
  <si>
    <t>私法人</t>
    <rPh sb="0" eb="3">
      <t>シホウジン</t>
    </rPh>
    <phoneticPr fontId="2"/>
  </si>
  <si>
    <t>①一般社団法人（公益社団法人含む）
②一般財団法人（公益財団法人含む）
③NPO法人
④医療法人
⑤特別法に基づく組合
　　　労働組合、農業協同組合等
⑥特別法に基づく法人
　　　学校法人、宗教法人、社会福祉法人等</t>
    <rPh sb="1" eb="3">
      <t>イッパン</t>
    </rPh>
    <rPh sb="3" eb="5">
      <t>シャダン</t>
    </rPh>
    <rPh sb="5" eb="7">
      <t>ホウジン</t>
    </rPh>
    <rPh sb="8" eb="10">
      <t>コウエキ</t>
    </rPh>
    <rPh sb="10" eb="12">
      <t>シャダン</t>
    </rPh>
    <rPh sb="12" eb="14">
      <t>ホウジン</t>
    </rPh>
    <rPh sb="14" eb="15">
      <t>フク</t>
    </rPh>
    <rPh sb="19" eb="21">
      <t>イッパン</t>
    </rPh>
    <rPh sb="21" eb="23">
      <t>ザイダン</t>
    </rPh>
    <rPh sb="23" eb="25">
      <t>ホウジン</t>
    </rPh>
    <rPh sb="26" eb="28">
      <t>コウエキ</t>
    </rPh>
    <rPh sb="28" eb="30">
      <t>ザイダン</t>
    </rPh>
    <rPh sb="30" eb="32">
      <t>ホウジン</t>
    </rPh>
    <rPh sb="32" eb="33">
      <t>フク</t>
    </rPh>
    <rPh sb="40" eb="42">
      <t>ホウジン</t>
    </rPh>
    <rPh sb="44" eb="48">
      <t>イリョウホウジン</t>
    </rPh>
    <rPh sb="50" eb="52">
      <t>トクベツ</t>
    </rPh>
    <rPh sb="52" eb="53">
      <t>ホウ</t>
    </rPh>
    <rPh sb="54" eb="55">
      <t>モト</t>
    </rPh>
    <rPh sb="57" eb="59">
      <t>クミアイ</t>
    </rPh>
    <rPh sb="63" eb="65">
      <t>ロウドウ</t>
    </rPh>
    <rPh sb="65" eb="67">
      <t>クミアイ</t>
    </rPh>
    <rPh sb="68" eb="70">
      <t>ノウギョウ</t>
    </rPh>
    <rPh sb="70" eb="72">
      <t>キョウドウ</t>
    </rPh>
    <rPh sb="72" eb="74">
      <t>クミアイ</t>
    </rPh>
    <rPh sb="74" eb="75">
      <t>トウ</t>
    </rPh>
    <rPh sb="77" eb="80">
      <t>トクベツホウ</t>
    </rPh>
    <rPh sb="81" eb="82">
      <t>モト</t>
    </rPh>
    <rPh sb="84" eb="86">
      <t>ホウジン</t>
    </rPh>
    <rPh sb="90" eb="92">
      <t>ガッコウ</t>
    </rPh>
    <rPh sb="92" eb="94">
      <t>ホウジン</t>
    </rPh>
    <rPh sb="95" eb="97">
      <t>シュウキョウ</t>
    </rPh>
    <rPh sb="97" eb="99">
      <t>ホウジン</t>
    </rPh>
    <rPh sb="100" eb="102">
      <t>シャカイ</t>
    </rPh>
    <rPh sb="102" eb="104">
      <t>フクシ</t>
    </rPh>
    <rPh sb="104" eb="106">
      <t>ホウジン</t>
    </rPh>
    <rPh sb="106" eb="107">
      <t>トウ</t>
    </rPh>
    <phoneticPr fontId="2"/>
  </si>
  <si>
    <r>
      <t xml:space="preserve">営利利用となる対象
</t>
    </r>
    <r>
      <rPr>
        <sz val="11"/>
        <color rgb="FFFF0000"/>
        <rFont val="游ゴシック"/>
        <family val="3"/>
        <charset val="128"/>
        <scheme val="minor"/>
      </rPr>
      <t>※事業に関連した利用</t>
    </r>
    <rPh sb="0" eb="2">
      <t>エイリ</t>
    </rPh>
    <rPh sb="2" eb="4">
      <t>リヨウ</t>
    </rPh>
    <rPh sb="7" eb="9">
      <t>タイショウ</t>
    </rPh>
    <rPh sb="11" eb="13">
      <t>ジギョウ</t>
    </rPh>
    <rPh sb="14" eb="16">
      <t>カンレン</t>
    </rPh>
    <rPh sb="18" eb="20">
      <t>リヨウ</t>
    </rPh>
    <phoneticPr fontId="2"/>
  </si>
  <si>
    <t>非営利法人</t>
    <rPh sb="0" eb="3">
      <t>ヒエイリ</t>
    </rPh>
    <rPh sb="3" eb="5">
      <t>ホウジン</t>
    </rPh>
    <phoneticPr fontId="2"/>
  </si>
  <si>
    <t>法人を設立せずに個人で事業を営んでいる人。税務署に「開業届」を提出して事業の開始を申請すれば、個人事業主として独立したこととなる。</t>
    <rPh sb="0" eb="2">
      <t>ホウジン</t>
    </rPh>
    <rPh sb="3" eb="5">
      <t>セツリツ</t>
    </rPh>
    <rPh sb="8" eb="10">
      <t>コジン</t>
    </rPh>
    <rPh sb="11" eb="13">
      <t>ジギョウ</t>
    </rPh>
    <rPh sb="14" eb="15">
      <t>イトナ</t>
    </rPh>
    <rPh sb="19" eb="20">
      <t>ヒト</t>
    </rPh>
    <phoneticPr fontId="2"/>
  </si>
  <si>
    <t>第1種事業（37）</t>
    <rPh sb="0" eb="1">
      <t>ダイ</t>
    </rPh>
    <rPh sb="2" eb="3">
      <t>シュ</t>
    </rPh>
    <rPh sb="3" eb="5">
      <t>ジギョウ</t>
    </rPh>
    <phoneticPr fontId="2"/>
  </si>
  <si>
    <t>物品販売業・運送取扱業・料理店業・遊覧所業・保険業・船舶定係場業・飲食店業・商品取引業・金銭貸付業・倉庫業・周旋業
不動産売買業・物品貸付業・駐車場業・代理業・広告業・不動産貸付業・請負業・仲立業・興信所業・製造業・印刷業・問屋業
案内業・電気供給業・出版業・両替業・冠婚葬祭業・土石採取業・写真業・公衆浴場業（むし風呂等）・電気通信事業・席貸業
演劇興行業・運送業・旅館業・遊技場業</t>
    <phoneticPr fontId="2"/>
  </si>
  <si>
    <t>第2種事業（3）</t>
    <rPh sb="0" eb="1">
      <t>ダイ</t>
    </rPh>
    <rPh sb="2" eb="3">
      <t>シュ</t>
    </rPh>
    <rPh sb="3" eb="5">
      <t>ジギョウ</t>
    </rPh>
    <phoneticPr fontId="2"/>
  </si>
  <si>
    <t>畜産業・水産業・薪炭製造業</t>
    <phoneticPr fontId="2"/>
  </si>
  <si>
    <r>
      <t>　　</t>
    </r>
    <r>
      <rPr>
        <b/>
        <u/>
        <sz val="11"/>
        <color theme="1"/>
        <rFont val="游ゴシック"/>
        <family val="3"/>
        <charset val="128"/>
        <scheme val="minor"/>
      </rPr>
      <t>塾、教室、スクール等の習い事</t>
    </r>
    <rPh sb="2" eb="3">
      <t>ジュク</t>
    </rPh>
    <rPh sb="4" eb="6">
      <t>キョウシツ</t>
    </rPh>
    <rPh sb="11" eb="12">
      <t>トウ</t>
    </rPh>
    <rPh sb="13" eb="14">
      <t>ナラ</t>
    </rPh>
    <rPh sb="15" eb="16">
      <t>ゴト</t>
    </rPh>
    <phoneticPr fontId="2"/>
  </si>
  <si>
    <t>第3種事業（30）</t>
    <rPh sb="0" eb="1">
      <t>ダイ</t>
    </rPh>
    <rPh sb="2" eb="3">
      <t>シュ</t>
    </rPh>
    <rPh sb="3" eb="5">
      <t>ジギョウ</t>
    </rPh>
    <phoneticPr fontId="2"/>
  </si>
  <si>
    <r>
      <t>医業・公証人業・設計監督者業・公衆浴場業（銭湯）・歯科医業・弁理士業・不動産鑑定業・歯科衛生士業・薬剤師業・税理士業
デザイン業・歯科技工士業・獣医業・公認会計士業・</t>
    </r>
    <r>
      <rPr>
        <b/>
        <u/>
        <sz val="11"/>
        <color theme="1"/>
        <rFont val="游ゴシック"/>
        <family val="3"/>
        <charset val="128"/>
        <scheme val="minor"/>
      </rPr>
      <t>諸芸師匠業</t>
    </r>
    <r>
      <rPr>
        <sz val="11"/>
        <color theme="1"/>
        <rFont val="游ゴシック"/>
        <family val="2"/>
        <scheme val="minor"/>
      </rPr>
      <t>・測量士業・弁護士業・計理士業・理容業・土地家屋調査士業
司法書士業・社会保険労務士業・美容業・海事代理士業・行政書士業・コンサルタント業・クリーニング業・印刷製版業
あんま、マッサージ又は指圧、はり、きゅう、柔道整復、その他の医業に類する事業 装蹄師業</t>
    </r>
    <phoneticPr fontId="2"/>
  </si>
  <si>
    <t>事業計画書</t>
    <rPh sb="0" eb="2">
      <t>ジギョウ</t>
    </rPh>
    <rPh sb="2" eb="5">
      <t>ケイカクショ</t>
    </rPh>
    <phoneticPr fontId="2"/>
  </si>
  <si>
    <t>利用者ID</t>
    <rPh sb="0" eb="3">
      <t>リヨウシャ</t>
    </rPh>
    <phoneticPr fontId="2"/>
  </si>
  <si>
    <t>事業名（教室名等）</t>
    <rPh sb="0" eb="3">
      <t>ジギョウメイ</t>
    </rPh>
    <rPh sb="4" eb="6">
      <t>キョウシツ</t>
    </rPh>
    <rPh sb="6" eb="7">
      <t>メイ</t>
    </rPh>
    <rPh sb="7" eb="8">
      <t>トウ</t>
    </rPh>
    <phoneticPr fontId="2"/>
  </si>
  <si>
    <t>事 　業　 内 　容</t>
    <rPh sb="0" eb="1">
      <t>コト</t>
    </rPh>
    <rPh sb="3" eb="4">
      <t>ギョウ</t>
    </rPh>
    <rPh sb="6" eb="7">
      <t>ウチ</t>
    </rPh>
    <rPh sb="9" eb="10">
      <t>カタチ</t>
    </rPh>
    <phoneticPr fontId="2"/>
  </si>
  <si>
    <t>利  用  施  設  名</t>
    <rPh sb="0" eb="1">
      <t>リ</t>
    </rPh>
    <rPh sb="3" eb="4">
      <t>ヨウ</t>
    </rPh>
    <rPh sb="6" eb="7">
      <t>セ</t>
    </rPh>
    <rPh sb="9" eb="10">
      <t>セツ</t>
    </rPh>
    <rPh sb="12" eb="13">
      <t>メイ</t>
    </rPh>
    <phoneticPr fontId="2"/>
  </si>
  <si>
    <t>主 催 者</t>
    <rPh sb="0" eb="1">
      <t>オモ</t>
    </rPh>
    <rPh sb="2" eb="3">
      <t>サイ</t>
    </rPh>
    <rPh sb="4" eb="5">
      <t>シャ</t>
    </rPh>
    <phoneticPr fontId="2"/>
  </si>
  <si>
    <t>団体名
氏　名</t>
    <rPh sb="0" eb="2">
      <t>ダンタイ</t>
    </rPh>
    <rPh sb="2" eb="3">
      <t>メイ</t>
    </rPh>
    <rPh sb="4" eb="5">
      <t>シ</t>
    </rPh>
    <rPh sb="6" eb="7">
      <t>ナ</t>
    </rPh>
    <phoneticPr fontId="2"/>
  </si>
  <si>
    <t>住　所</t>
    <rPh sb="0" eb="1">
      <t>ジュウ</t>
    </rPh>
    <rPh sb="2" eb="3">
      <t>ショ</t>
    </rPh>
    <phoneticPr fontId="2"/>
  </si>
  <si>
    <t>連絡先</t>
    <rPh sb="0" eb="3">
      <t>レンラクサキ</t>
    </rPh>
    <phoneticPr fontId="2"/>
  </si>
  <si>
    <t>【収入】
参加料</t>
    <rPh sb="1" eb="3">
      <t>シュウニュウ</t>
    </rPh>
    <rPh sb="5" eb="8">
      <t>サンカリョウ</t>
    </rPh>
    <phoneticPr fontId="2"/>
  </si>
  <si>
    <t>【支出】
開催経費</t>
    <rPh sb="1" eb="3">
      <t>シシュツ</t>
    </rPh>
    <rPh sb="5" eb="7">
      <t>カイサイ</t>
    </rPh>
    <rPh sb="7" eb="9">
      <t>ケイヒ</t>
    </rPh>
    <phoneticPr fontId="2"/>
  </si>
  <si>
    <t>参加費</t>
    <rPh sb="0" eb="3">
      <t>サンカヒ</t>
    </rPh>
    <phoneticPr fontId="2"/>
  </si>
  <si>
    <t>会場使用料</t>
    <rPh sb="0" eb="2">
      <t>カイジョウ</t>
    </rPh>
    <rPh sb="2" eb="5">
      <t>シヨウリョウ</t>
    </rPh>
    <phoneticPr fontId="2"/>
  </si>
  <si>
    <t>参加人数</t>
    <rPh sb="0" eb="2">
      <t>サンカ</t>
    </rPh>
    <rPh sb="2" eb="4">
      <t>ニンズウ</t>
    </rPh>
    <phoneticPr fontId="2"/>
  </si>
  <si>
    <t>附属設備使用料</t>
    <rPh sb="0" eb="2">
      <t>フゾク</t>
    </rPh>
    <rPh sb="2" eb="4">
      <t>セツビ</t>
    </rPh>
    <rPh sb="4" eb="7">
      <t>シヨウリョウ</t>
    </rPh>
    <phoneticPr fontId="2"/>
  </si>
  <si>
    <t>謝礼</t>
  </si>
  <si>
    <t>合計</t>
    <rPh sb="0" eb="2">
      <t>ゴウケイ</t>
    </rPh>
    <phoneticPr fontId="2"/>
  </si>
  <si>
    <t>収支</t>
    <rPh sb="0" eb="2">
      <t>シュウシ</t>
    </rPh>
    <phoneticPr fontId="2"/>
  </si>
  <si>
    <t>※講師に対する謝礼・報酬は、講師１人につき３千円（交通費・お茶代等を含む）まで、最大２名まで開催経費として計上できます。</t>
    <rPh sb="1" eb="3">
      <t>コウシ</t>
    </rPh>
    <rPh sb="4" eb="5">
      <t>タイ</t>
    </rPh>
    <rPh sb="7" eb="9">
      <t>シャレイ</t>
    </rPh>
    <rPh sb="10" eb="12">
      <t>ホウシュウ</t>
    </rPh>
    <rPh sb="14" eb="16">
      <t>コウシ</t>
    </rPh>
    <rPh sb="17" eb="18">
      <t>ニン</t>
    </rPh>
    <rPh sb="22" eb="24">
      <t>センエン</t>
    </rPh>
    <rPh sb="25" eb="28">
      <t>コウツウヒ</t>
    </rPh>
    <rPh sb="30" eb="32">
      <t>チャダイ</t>
    </rPh>
    <rPh sb="32" eb="33">
      <t>トウ</t>
    </rPh>
    <rPh sb="34" eb="35">
      <t>フク</t>
    </rPh>
    <rPh sb="40" eb="42">
      <t>サイダイ</t>
    </rPh>
    <rPh sb="43" eb="44">
      <t>メイ</t>
    </rPh>
    <rPh sb="46" eb="48">
      <t>カイサイ</t>
    </rPh>
    <rPh sb="48" eb="50">
      <t>ケイヒ</t>
    </rPh>
    <rPh sb="53" eb="55">
      <t>ケイジョウ</t>
    </rPh>
    <phoneticPr fontId="2"/>
  </si>
  <si>
    <t>※事業計画の概要がわかる
　「チラシ」、「PR資料」等
　を添付してください。</t>
    <rPh sb="1" eb="3">
      <t>ジギョウ</t>
    </rPh>
    <rPh sb="3" eb="5">
      <t>ケイカク</t>
    </rPh>
    <rPh sb="6" eb="8">
      <t>ガイヨウ</t>
    </rPh>
    <rPh sb="23" eb="25">
      <t>シリョウ</t>
    </rPh>
    <rPh sb="26" eb="27">
      <t>トウ</t>
    </rPh>
    <rPh sb="30" eb="32">
      <t>テンプ</t>
    </rPh>
    <phoneticPr fontId="2"/>
  </si>
  <si>
    <r>
      <t xml:space="preserve">営利加算適用後の支出
</t>
    </r>
    <r>
      <rPr>
        <sz val="9"/>
        <color theme="1"/>
        <rFont val="UD デジタル 教科書体 N-B"/>
        <family val="1"/>
        <charset val="128"/>
      </rPr>
      <t>（会場使用料×２＋附属設備＋謝礼）</t>
    </r>
    <rPh sb="0" eb="2">
      <t>エイリ</t>
    </rPh>
    <rPh sb="2" eb="4">
      <t>カサン</t>
    </rPh>
    <rPh sb="4" eb="7">
      <t>テキヨウゴ</t>
    </rPh>
    <rPh sb="8" eb="10">
      <t>シシュツ</t>
    </rPh>
    <rPh sb="12" eb="14">
      <t>カイジョウ</t>
    </rPh>
    <rPh sb="14" eb="17">
      <t>シヨウリョウ</t>
    </rPh>
    <rPh sb="20" eb="22">
      <t>フゾク</t>
    </rPh>
    <rPh sb="22" eb="24">
      <t>セツビ</t>
    </rPh>
    <rPh sb="25" eb="27">
      <t>シャレイ</t>
    </rPh>
    <phoneticPr fontId="2"/>
  </si>
  <si>
    <t>営利加算適用後の収支</t>
    <rPh sb="0" eb="2">
      <t>エイリ</t>
    </rPh>
    <rPh sb="2" eb="4">
      <t>カサン</t>
    </rPh>
    <rPh sb="4" eb="7">
      <t>テキヨウゴ</t>
    </rPh>
    <rPh sb="8" eb="10">
      <t>シュウシ</t>
    </rPh>
    <phoneticPr fontId="2"/>
  </si>
  <si>
    <t>判定結果</t>
    <rPh sb="0" eb="2">
      <t>ハンテイ</t>
    </rPh>
    <rPh sb="2" eb="4">
      <t>ケッカ</t>
    </rPh>
    <phoneticPr fontId="2"/>
  </si>
  <si>
    <t>【参考】営利加算判定対象外（材料費、資料代、保険料を参加費・月謝等と別に徴収する場合）</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phoneticPr fontId="2"/>
  </si>
  <si>
    <t>【収入】実費徴収金（材料費等）</t>
    <rPh sb="1" eb="3">
      <t>シュウニュウ</t>
    </rPh>
    <rPh sb="4" eb="6">
      <t>ジッピ</t>
    </rPh>
    <rPh sb="6" eb="9">
      <t>チョウシュウキン</t>
    </rPh>
    <rPh sb="10" eb="13">
      <t>ザイリョウヒ</t>
    </rPh>
    <rPh sb="13" eb="14">
      <t>トウ</t>
    </rPh>
    <phoneticPr fontId="2"/>
  </si>
  <si>
    <t>【支出】材料費、資料代、保険料</t>
    <rPh sb="1" eb="3">
      <t>シシュツ</t>
    </rPh>
    <rPh sb="4" eb="7">
      <t>ザイリョウヒ</t>
    </rPh>
    <rPh sb="8" eb="10">
      <t>シリョウ</t>
    </rPh>
    <rPh sb="10" eb="11">
      <t>ダイ</t>
    </rPh>
    <rPh sb="12" eb="15">
      <t>ホケンリョウ</t>
    </rPh>
    <phoneticPr fontId="2"/>
  </si>
  <si>
    <t>※使用許可対象の使用時間区分内で複数開催する場合も１開催として記入してください。</t>
    <rPh sb="3" eb="5">
      <t>キョカ</t>
    </rPh>
    <rPh sb="5" eb="7">
      <t>タイショウ</t>
    </rPh>
    <rPh sb="8" eb="10">
      <t>シヨウ</t>
    </rPh>
    <rPh sb="10" eb="12">
      <t>ジカン</t>
    </rPh>
    <rPh sb="12" eb="14">
      <t>クブン</t>
    </rPh>
    <rPh sb="14" eb="15">
      <t>ナイ</t>
    </rPh>
    <rPh sb="22" eb="24">
      <t>バアイ</t>
    </rPh>
    <rPh sb="31" eb="33">
      <t>キニュウ</t>
    </rPh>
    <phoneticPr fontId="2"/>
  </si>
  <si>
    <t xml:space="preserve">※記載内容と異なる使用をした場合に、次回以降の使用をお断りすることがあります。
</t>
    <phoneticPr fontId="2"/>
  </si>
  <si>
    <t>紙細工体験会</t>
    <rPh sb="0" eb="3">
      <t>カミザイク</t>
    </rPh>
    <rPh sb="3" eb="5">
      <t>タイケン</t>
    </rPh>
    <rPh sb="5" eb="6">
      <t>カイ</t>
    </rPh>
    <phoneticPr fontId="2"/>
  </si>
  <si>
    <t>4/5に、事前申し込み制にて紙細工体験会を開催する。参加費は１人あたり300円で、材料費及び保険料として1人あたり別途200円を徴収する。</t>
    <rPh sb="5" eb="7">
      <t>ジゼン</t>
    </rPh>
    <rPh sb="7" eb="8">
      <t>モウ</t>
    </rPh>
    <rPh sb="9" eb="10">
      <t>コ</t>
    </rPh>
    <rPh sb="11" eb="12">
      <t>セイ</t>
    </rPh>
    <rPh sb="14" eb="17">
      <t>カミザイク</t>
    </rPh>
    <rPh sb="17" eb="20">
      <t>タイケンカイ</t>
    </rPh>
    <rPh sb="21" eb="23">
      <t>カイサイ</t>
    </rPh>
    <rPh sb="26" eb="29">
      <t>サンカヒ</t>
    </rPh>
    <rPh sb="31" eb="32">
      <t>ニン</t>
    </rPh>
    <rPh sb="38" eb="39">
      <t>エン</t>
    </rPh>
    <rPh sb="41" eb="44">
      <t>ザイリョウヒ</t>
    </rPh>
    <rPh sb="44" eb="45">
      <t>オヨ</t>
    </rPh>
    <rPh sb="46" eb="49">
      <t>ホケンリョウ</t>
    </rPh>
    <rPh sb="53" eb="54">
      <t>ニン</t>
    </rPh>
    <rPh sb="57" eb="59">
      <t>ベット</t>
    </rPh>
    <rPh sb="62" eb="63">
      <t>エン</t>
    </rPh>
    <rPh sb="64" eb="66">
      <t>チョウシュウ</t>
    </rPh>
    <phoneticPr fontId="2"/>
  </si>
  <si>
    <t>若江岩田駅前市民プラザ　大会議室（定員27名／午後）</t>
    <rPh sb="0" eb="4">
      <t>ワカエイワタ</t>
    </rPh>
    <rPh sb="4" eb="5">
      <t>エキ</t>
    </rPh>
    <rPh sb="5" eb="6">
      <t>マエ</t>
    </rPh>
    <rPh sb="6" eb="8">
      <t>シミン</t>
    </rPh>
    <rPh sb="12" eb="13">
      <t>ダイ</t>
    </rPh>
    <rPh sb="13" eb="16">
      <t>カイギシツ</t>
    </rPh>
    <rPh sb="17" eb="19">
      <t>テイイン</t>
    </rPh>
    <rPh sb="21" eb="22">
      <t>メイ</t>
    </rPh>
    <rPh sb="23" eb="25">
      <t>ゴゴ</t>
    </rPh>
    <phoneticPr fontId="2"/>
  </si>
  <si>
    <t>〇〇　〇〇</t>
    <phoneticPr fontId="2"/>
  </si>
  <si>
    <t>東大阪市〇〇</t>
    <rPh sb="0" eb="4">
      <t>ヒガシオオサカシ</t>
    </rPh>
    <phoneticPr fontId="2"/>
  </si>
  <si>
    <t>090-〇〇〇〇-〇〇〇〇</t>
    <phoneticPr fontId="2"/>
  </si>
  <si>
    <t>【収入】
参加料（会費・月謝等）</t>
    <rPh sb="1" eb="3">
      <t>シュウニュウ</t>
    </rPh>
    <rPh sb="5" eb="8">
      <t>サンカリョウ</t>
    </rPh>
    <rPh sb="9" eb="11">
      <t>カイヒ</t>
    </rPh>
    <rPh sb="12" eb="14">
      <t>ゲッシャ</t>
    </rPh>
    <rPh sb="14" eb="15">
      <t>トウ</t>
    </rPh>
    <phoneticPr fontId="2"/>
  </si>
  <si>
    <t>参加料（月額）</t>
    <rPh sb="0" eb="3">
      <t>サンカリョウ</t>
    </rPh>
    <rPh sb="4" eb="6">
      <t>ゲツガク</t>
    </rPh>
    <phoneticPr fontId="2"/>
  </si>
  <si>
    <t>会場使用料（1回）</t>
    <rPh sb="0" eb="2">
      <t>カイジョウ</t>
    </rPh>
    <rPh sb="2" eb="5">
      <t>シヨウリョウ</t>
    </rPh>
    <rPh sb="7" eb="8">
      <t>カイ</t>
    </rPh>
    <phoneticPr fontId="2"/>
  </si>
  <si>
    <t>参加人数（定員）</t>
    <rPh sb="0" eb="2">
      <t>サンカ</t>
    </rPh>
    <rPh sb="2" eb="4">
      <t>ニンズウ</t>
    </rPh>
    <rPh sb="5" eb="7">
      <t>テイイン</t>
    </rPh>
    <phoneticPr fontId="2"/>
  </si>
  <si>
    <t>附属設備使用料（1回）</t>
    <rPh sb="0" eb="2">
      <t>フゾク</t>
    </rPh>
    <rPh sb="2" eb="4">
      <t>セツビ</t>
    </rPh>
    <rPh sb="4" eb="7">
      <t>シヨウリョウ</t>
    </rPh>
    <phoneticPr fontId="2"/>
  </si>
  <si>
    <t>月間開催予定回数</t>
    <rPh sb="0" eb="1">
      <t>ツキ</t>
    </rPh>
    <phoneticPr fontId="2"/>
  </si>
  <si>
    <t>謝礼（1回）</t>
    <rPh sb="0" eb="2">
      <t>シャレイ</t>
    </rPh>
    <phoneticPr fontId="2"/>
  </si>
  <si>
    <t>※講師に対する謝礼・報酬は、講師１人につき３千円／回（交通費・お茶代等を含む）まで、
　最大２名まで開催経費として計上できます。
※利用回により講師謝礼の額や講師人数が変動する場合は按分して記入してください。</t>
    <rPh sb="1" eb="3">
      <t>コウシ</t>
    </rPh>
    <rPh sb="4" eb="5">
      <t>タイ</t>
    </rPh>
    <rPh sb="7" eb="9">
      <t>シャレイ</t>
    </rPh>
    <rPh sb="10" eb="12">
      <t>ホウシュウ</t>
    </rPh>
    <rPh sb="14" eb="16">
      <t>コウシ</t>
    </rPh>
    <rPh sb="17" eb="18">
      <t>ニン</t>
    </rPh>
    <rPh sb="22" eb="24">
      <t>センエン</t>
    </rPh>
    <rPh sb="25" eb="26">
      <t>カイ</t>
    </rPh>
    <rPh sb="27" eb="30">
      <t>コウツウヒ</t>
    </rPh>
    <rPh sb="32" eb="34">
      <t>チャダイ</t>
    </rPh>
    <rPh sb="34" eb="35">
      <t>トウ</t>
    </rPh>
    <rPh sb="36" eb="37">
      <t>フク</t>
    </rPh>
    <rPh sb="44" eb="46">
      <t>サイダイ</t>
    </rPh>
    <rPh sb="47" eb="48">
      <t>メイ</t>
    </rPh>
    <rPh sb="50" eb="52">
      <t>カイサイ</t>
    </rPh>
    <rPh sb="52" eb="54">
      <t>ケイヒ</t>
    </rPh>
    <rPh sb="57" eb="59">
      <t>ケイジョウ</t>
    </rPh>
    <rPh sb="66" eb="68">
      <t>リヨウ</t>
    </rPh>
    <rPh sb="68" eb="69">
      <t>カイ</t>
    </rPh>
    <rPh sb="72" eb="74">
      <t>コウシ</t>
    </rPh>
    <rPh sb="74" eb="76">
      <t>シャレイ</t>
    </rPh>
    <rPh sb="77" eb="78">
      <t>ガク</t>
    </rPh>
    <rPh sb="79" eb="81">
      <t>コウシ</t>
    </rPh>
    <rPh sb="81" eb="83">
      <t>ニンズウ</t>
    </rPh>
    <rPh sb="84" eb="86">
      <t>ヘンドウ</t>
    </rPh>
    <rPh sb="88" eb="90">
      <t>バアイ</t>
    </rPh>
    <rPh sb="91" eb="93">
      <t>アンブン</t>
    </rPh>
    <rPh sb="95" eb="97">
      <t>キニュウ</t>
    </rPh>
    <phoneticPr fontId="2"/>
  </si>
  <si>
    <t>【参考】営利加算判定対象外（材料費、資料代、保険料を参加費・月謝等と別に徴収する場合）※月額</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rPh sb="44" eb="46">
      <t>ゲツガク</t>
    </rPh>
    <phoneticPr fontId="2"/>
  </si>
  <si>
    <t>〇〇教室</t>
    <rPh sb="2" eb="4">
      <t>キョウシツ</t>
    </rPh>
    <phoneticPr fontId="2"/>
  </si>
  <si>
    <t>毎週水曜日に、日下市民プラザの多目的ホール（夜間）にて〇〇を習いたい生徒に対して月謝制にて教室を開催する。</t>
    <rPh sb="0" eb="2">
      <t>マイシュウ</t>
    </rPh>
    <rPh sb="2" eb="5">
      <t>スイヨウビ</t>
    </rPh>
    <rPh sb="7" eb="9">
      <t>クサカ</t>
    </rPh>
    <rPh sb="9" eb="11">
      <t>シミン</t>
    </rPh>
    <rPh sb="15" eb="18">
      <t>タモクテキ</t>
    </rPh>
    <rPh sb="22" eb="24">
      <t>ヤカン</t>
    </rPh>
    <rPh sb="30" eb="31">
      <t>ナラ</t>
    </rPh>
    <rPh sb="34" eb="36">
      <t>セイト</t>
    </rPh>
    <rPh sb="37" eb="38">
      <t>タイ</t>
    </rPh>
    <rPh sb="40" eb="42">
      <t>ゲッシャ</t>
    </rPh>
    <rPh sb="42" eb="43">
      <t>セイ</t>
    </rPh>
    <rPh sb="45" eb="47">
      <t>キョウシツ</t>
    </rPh>
    <rPh sb="48" eb="50">
      <t>カイサイ</t>
    </rPh>
    <phoneticPr fontId="2"/>
  </si>
  <si>
    <t>日下市民プラザ　多目的ホール（夜間）</t>
    <rPh sb="0" eb="1">
      <t>ヒ</t>
    </rPh>
    <rPh sb="1" eb="2">
      <t>シタ</t>
    </rPh>
    <rPh sb="2" eb="4">
      <t>シミン</t>
    </rPh>
    <rPh sb="8" eb="11">
      <t>タモクテキ</t>
    </rPh>
    <rPh sb="15" eb="17">
      <t>ヤカン</t>
    </rPh>
    <phoneticPr fontId="2"/>
  </si>
  <si>
    <t>会場使用料（月計）</t>
    <rPh sb="0" eb="2">
      <t>カイジョウ</t>
    </rPh>
    <rPh sb="2" eb="5">
      <t>シヨウリョウ</t>
    </rPh>
    <rPh sb="6" eb="7">
      <t>ツキ</t>
    </rPh>
    <rPh sb="7" eb="8">
      <t>ケイ</t>
    </rPh>
    <phoneticPr fontId="2"/>
  </si>
  <si>
    <t>附属設備使用料（月計）</t>
    <rPh sb="0" eb="2">
      <t>フゾク</t>
    </rPh>
    <rPh sb="2" eb="4">
      <t>セツビ</t>
    </rPh>
    <rPh sb="4" eb="7">
      <t>シヨウリョウ</t>
    </rPh>
    <rPh sb="8" eb="9">
      <t>ツキ</t>
    </rPh>
    <rPh sb="9" eb="10">
      <t>ケイ</t>
    </rPh>
    <phoneticPr fontId="2"/>
  </si>
  <si>
    <t>〇〇を習いたい生徒に対して月謝制にて教室を開催する。
4/6は日下市民プラザ△△にて実施
4/13、4/20は日下市民プラザ□□にて実施
4/27は日下市民プラザ△□にて実施</t>
    <rPh sb="3" eb="4">
      <t>ナラ</t>
    </rPh>
    <rPh sb="7" eb="9">
      <t>セイト</t>
    </rPh>
    <rPh sb="10" eb="11">
      <t>タイ</t>
    </rPh>
    <rPh sb="13" eb="15">
      <t>ゲッシャ</t>
    </rPh>
    <rPh sb="15" eb="16">
      <t>セイ</t>
    </rPh>
    <rPh sb="18" eb="20">
      <t>キョウシツ</t>
    </rPh>
    <rPh sb="21" eb="23">
      <t>カイサイ</t>
    </rPh>
    <rPh sb="31" eb="33">
      <t>クサカ</t>
    </rPh>
    <rPh sb="33" eb="35">
      <t>シミン</t>
    </rPh>
    <rPh sb="42" eb="44">
      <t>ジッシ</t>
    </rPh>
    <rPh sb="55" eb="57">
      <t>クサカ</t>
    </rPh>
    <rPh sb="57" eb="59">
      <t>シミン</t>
    </rPh>
    <rPh sb="66" eb="68">
      <t>ジッシ</t>
    </rPh>
    <rPh sb="74" eb="76">
      <t>クサカ</t>
    </rPh>
    <rPh sb="76" eb="78">
      <t>シミン</t>
    </rPh>
    <rPh sb="85" eb="87">
      <t>ジッシ</t>
    </rPh>
    <phoneticPr fontId="2"/>
  </si>
  <si>
    <t>日下市民プラザ</t>
    <rPh sb="0" eb="1">
      <t>ヒ</t>
    </rPh>
    <rPh sb="1" eb="2">
      <t>シタ</t>
    </rPh>
    <rPh sb="2" eb="4">
      <t>シミン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</si>
</sst>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quot;人&quot;"/>
    <numFmt numFmtId="178" formatCode="#,##0&quot;回&quot;"/>
  </numFmts>
  <fonts count="20">
    <font>
      <sz val="11"/>
      <color theme="1"/>
      <name val="游ゴシック"/>
      <family val="2"/>
      <scheme val="minor"/>
    </font>
    <font>
      <sz val="18"/>
      <color theme="1"/>
      <name val="UD デジタル 教科書体 N-B"/>
      <family val="1"/>
      <charset val="128"/>
    </font>
    <font>
      <sz val="6"/>
      <name val="游ゴシック"/>
      <family val="3"/>
      <charset val="128"/>
      <scheme val="minor"/>
    </font>
    <font>
      <sz val="11"/>
      <color theme="1"/>
      <name val="UD デジタル 教科書体 N-B"/>
      <family val="1"/>
      <charset val="128"/>
    </font>
    <font>
      <sz val="11"/>
      <color rgb="FF0070C0"/>
      <name val="UD デジタル 教科書体 N-B"/>
      <family val="1"/>
      <charset val="128"/>
    </font>
    <font>
      <sz val="9"/>
      <color theme="1"/>
      <name val="UD デジタル 教科書体 N-B"/>
      <family val="1"/>
      <charset val="128"/>
    </font>
    <font>
      <sz val="10.5"/>
      <color theme="1"/>
      <name val="UD デジタル 教科書体 N-B"/>
      <family val="1"/>
      <charset val="128"/>
    </font>
    <font>
      <sz val="10.5"/>
      <color theme="1"/>
      <name val="游ゴシック"/>
      <family val="2"/>
      <scheme val="minor"/>
    </font>
    <font>
      <sz val="16"/>
      <color theme="1"/>
      <name val="游ゴシック"/>
      <family val="2"/>
      <scheme val="minor"/>
    </font>
    <font>
      <sz val="11"/>
      <color rgb="FFFF0000"/>
      <name val="游ゴシック"/>
      <family val="3"/>
      <charset val="128"/>
      <scheme val="minor"/>
    </font>
    <font>
      <b/>
      <u/>
      <sz val="11"/>
      <color rgb="FFFF0000"/>
      <name val="游ゴシック"/>
      <family val="3"/>
      <charset val="128"/>
      <scheme val="minor"/>
    </font>
    <font>
      <sz val="11"/>
      <color rgb="FFFF0000"/>
      <name val="游ゴシック"/>
      <family val="2"/>
      <scheme val="minor"/>
    </font>
    <font>
      <sz val="11"/>
      <color theme="1"/>
      <name val="游ゴシック"/>
      <family val="3"/>
      <charset val="128"/>
      <scheme val="minor"/>
    </font>
    <font>
      <b/>
      <u/>
      <sz val="11"/>
      <color theme="1"/>
      <name val="游ゴシック"/>
      <family val="3"/>
      <charset val="128"/>
      <scheme val="minor"/>
    </font>
    <font>
      <b/>
      <sz val="11"/>
      <color rgb="FFFF0000"/>
      <name val="游ゴシック"/>
      <family val="3"/>
      <charset val="128"/>
      <scheme val="minor"/>
    </font>
    <font>
      <b/>
      <sz val="11"/>
      <name val="游ゴシック"/>
      <family val="3"/>
      <charset val="128"/>
      <scheme val="minor"/>
    </font>
    <font>
      <b/>
      <sz val="11"/>
      <color theme="1"/>
      <name val="游ゴシック"/>
      <family val="3"/>
      <charset val="128"/>
      <scheme val="minor"/>
    </font>
    <font>
      <sz val="10.5"/>
      <color theme="1"/>
      <name val="游明朝"/>
      <family val="1"/>
      <charset val="128"/>
    </font>
    <font>
      <sz val="12"/>
      <color theme="1"/>
      <name val="游ゴシック"/>
      <family val="2"/>
      <scheme val="minor"/>
    </font>
    <font>
      <b/>
      <sz val="16"/>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style="double">
        <color auto="1"/>
      </right>
      <top style="double">
        <color auto="1"/>
      </top>
      <bottom style="double">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style="dotted">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double">
        <color auto="1"/>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auto="1"/>
      </left>
      <right style="double">
        <color auto="1"/>
      </right>
      <top style="double">
        <color auto="1"/>
      </top>
      <bottom/>
      <diagonal/>
    </border>
    <border>
      <left style="thin">
        <color auto="1"/>
      </left>
      <right/>
      <top style="thin">
        <color auto="1"/>
      </top>
      <bottom/>
      <diagonal/>
    </border>
    <border>
      <left style="double">
        <color auto="1"/>
      </left>
      <right style="double">
        <color auto="1"/>
      </right>
      <top/>
      <bottom style="double">
        <color auto="1"/>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style="double">
        <color auto="1"/>
      </left>
      <right/>
      <top style="thin">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auto="1"/>
      </left>
      <right/>
      <top/>
      <bottom/>
      <diagonal/>
    </border>
  </borders>
  <cellStyleXfs count="1">
    <xf numFmtId="0" fontId="0" fillId="0" borderId="0"/>
  </cellStyleXfs>
  <cellXfs count="156">
    <xf numFmtId="0" fontId="0" fillId="0" borderId="0" xfId="0"/>
    <xf numFmtId="0" fontId="3"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left" vertical="center"/>
    </xf>
    <xf numFmtId="176" fontId="3"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6" fontId="4" fillId="0" borderId="1" xfId="0" applyNumberFormat="1" applyFont="1" applyBorder="1" applyAlignment="1">
      <alignment vertical="center" shrinkToFit="1"/>
    </xf>
    <xf numFmtId="176" fontId="4" fillId="0" borderId="4" xfId="0" applyNumberFormat="1" applyFont="1" applyBorder="1" applyAlignment="1">
      <alignment vertical="center" shrinkToFit="1"/>
    </xf>
    <xf numFmtId="176" fontId="3" fillId="0" borderId="1" xfId="0" applyNumberFormat="1" applyFont="1" applyBorder="1"/>
    <xf numFmtId="177" fontId="4" fillId="0" borderId="1" xfId="0" applyNumberFormat="1" applyFont="1" applyBorder="1"/>
    <xf numFmtId="176" fontId="4" fillId="0" borderId="1" xfId="0" applyNumberFormat="1" applyFont="1" applyBorder="1"/>
    <xf numFmtId="177" fontId="3" fillId="0" borderId="11" xfId="0" applyNumberFormat="1" applyFont="1" applyBorder="1" applyAlignment="1">
      <alignment vertical="center" shrinkToFit="1"/>
    </xf>
    <xf numFmtId="176" fontId="3" fillId="2" borderId="11" xfId="0"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vertical="center" shrinkToFit="1"/>
      <protection locked="0"/>
    </xf>
    <xf numFmtId="176" fontId="3" fillId="2" borderId="1" xfId="0" applyNumberFormat="1" applyFont="1" applyFill="1" applyBorder="1" applyProtection="1">
      <protection locked="0"/>
    </xf>
    <xf numFmtId="0" fontId="3" fillId="0" borderId="3" xfId="0" applyFont="1" applyBorder="1" applyAlignment="1">
      <alignment horizontal="center" vertical="center" wrapText="1"/>
    </xf>
    <xf numFmtId="0" fontId="3" fillId="0" borderId="9" xfId="0" applyFont="1" applyBorder="1" applyAlignment="1">
      <alignment horizontal="left" vertical="center"/>
    </xf>
    <xf numFmtId="178" fontId="3" fillId="2" borderId="11" xfId="0" applyNumberFormat="1" applyFont="1" applyFill="1" applyBorder="1" applyAlignment="1">
      <alignment vertical="center" shrinkToFit="1"/>
    </xf>
    <xf numFmtId="178" fontId="3" fillId="0" borderId="11" xfId="0" applyNumberFormat="1" applyFont="1" applyBorder="1" applyAlignment="1">
      <alignment vertical="center" shrinkToFit="1"/>
    </xf>
    <xf numFmtId="176" fontId="3" fillId="0" borderId="11" xfId="0" applyNumberFormat="1" applyFont="1" applyBorder="1" applyAlignment="1" applyProtection="1">
      <alignment vertical="center" shrinkToFit="1"/>
      <protection locked="0"/>
    </xf>
    <xf numFmtId="177" fontId="3" fillId="0" borderId="11" xfId="0" applyNumberFormat="1" applyFont="1" applyBorder="1" applyAlignment="1" applyProtection="1">
      <alignment vertical="center" shrinkToFit="1"/>
      <protection locked="0"/>
    </xf>
    <xf numFmtId="0" fontId="8" fillId="0" borderId="0" xfId="0" applyFont="1"/>
    <xf numFmtId="0" fontId="9" fillId="0" borderId="0" xfId="0" applyFont="1"/>
    <xf numFmtId="0" fontId="11" fillId="0" borderId="0" xfId="0" applyFont="1"/>
    <xf numFmtId="0" fontId="0" fillId="0" borderId="0" xfId="0" applyAlignment="1">
      <alignment horizontal="center"/>
    </xf>
    <xf numFmtId="0" fontId="12" fillId="0" borderId="0" xfId="0" applyFont="1"/>
    <xf numFmtId="0" fontId="11" fillId="0" borderId="0" xfId="0" applyFont="1" applyAlignment="1">
      <alignment horizontal="left"/>
    </xf>
    <xf numFmtId="0" fontId="0" fillId="0" borderId="41" xfId="0" applyBorder="1"/>
    <xf numFmtId="0" fontId="10" fillId="0" borderId="0" xfId="0" applyFont="1"/>
    <xf numFmtId="0" fontId="15" fillId="0" borderId="0" xfId="0" applyFont="1"/>
    <xf numFmtId="0" fontId="16" fillId="0" borderId="0" xfId="0" applyFont="1"/>
    <xf numFmtId="0" fontId="17" fillId="0" borderId="0" xfId="0" applyFont="1" applyAlignment="1">
      <alignment horizontal="justify" vertical="center"/>
    </xf>
    <xf numFmtId="0" fontId="18" fillId="0" borderId="0" xfId="0" applyFont="1"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53"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horizontal="left"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24" xfId="0" applyBorder="1" applyAlignment="1">
      <alignment horizontal="center" vertical="center"/>
    </xf>
    <xf numFmtId="0" fontId="0" fillId="0" borderId="67" xfId="0" applyBorder="1" applyAlignment="1">
      <alignment vertical="center"/>
    </xf>
    <xf numFmtId="0" fontId="0" fillId="0" borderId="58" xfId="0" applyBorder="1" applyAlignment="1">
      <alignment vertical="center"/>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0" borderId="24" xfId="0" applyFont="1" applyBorder="1" applyAlignment="1">
      <alignment vertical="top" wrapText="1"/>
    </xf>
    <xf numFmtId="0" fontId="0" fillId="0" borderId="24" xfId="0" applyBorder="1" applyAlignment="1">
      <alignment vertical="top" wrapText="1"/>
    </xf>
    <xf numFmtId="0" fontId="3" fillId="0" borderId="56" xfId="0" applyFont="1" applyBorder="1" applyAlignment="1">
      <alignment shrinkToFit="1"/>
    </xf>
    <xf numFmtId="0" fontId="0" fillId="0" borderId="56" xfId="0" applyBorder="1" applyAlignment="1">
      <alignment shrinkToFit="1"/>
    </xf>
    <xf numFmtId="0" fontId="3" fillId="0" borderId="1" xfId="0" applyFont="1" applyBorder="1" applyAlignment="1">
      <alignment horizontal="left"/>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0" fillId="0" borderId="23" xfId="0" applyBorder="1" applyAlignment="1">
      <alignment vertical="center"/>
    </xf>
    <xf numFmtId="0" fontId="3" fillId="0" borderId="2" xfId="0" applyFont="1" applyBorder="1" applyAlignment="1">
      <alignment horizontal="center" vertical="center"/>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11" fillId="0" borderId="0" xfId="0" applyFont="1" applyAlignment="1">
      <alignment horizontal="left" vertical="center"/>
    </xf>
    <xf numFmtId="0" fontId="9" fillId="0" borderId="0" xfId="0" applyFont="1" applyAlignment="1">
      <alignment horizontal="lef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46" xfId="0" applyBorder="1" applyAlignment="1">
      <alignment horizontal="center" vertical="center" wrapText="1"/>
    </xf>
    <xf numFmtId="0" fontId="8" fillId="0" borderId="0" xfId="0" applyFont="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vertical="center"/>
    </xf>
    <xf numFmtId="0" fontId="0" fillId="0" borderId="0" xfId="0" applyAlignment="1">
      <alignment horizontal="left" vertical="center" wrapText="1"/>
    </xf>
    <xf numFmtId="0" fontId="0" fillId="0" borderId="52" xfId="0" applyBorder="1" applyAlignment="1">
      <alignment horizontal="center" vertical="center"/>
    </xf>
    <xf numFmtId="0" fontId="0" fillId="0" borderId="54" xfId="0" applyBorder="1" applyAlignment="1">
      <alignment horizontal="center" vertical="center"/>
    </xf>
    <xf numFmtId="0" fontId="0" fillId="0" borderId="59" xfId="0" applyBorder="1" applyAlignment="1">
      <alignment horizontal="center" vertical="center" wrapText="1"/>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19" fillId="0" borderId="0" xfId="0" applyFont="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6" fillId="0" borderId="24" xfId="0" applyFont="1" applyBorder="1" applyAlignment="1">
      <alignment vertical="top" wrapText="1"/>
    </xf>
    <xf numFmtId="0" fontId="7" fillId="0" borderId="24" xfId="0" applyFont="1" applyBorder="1" applyAlignment="1">
      <alignment vertical="top"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28575</xdr:colOff>
      <xdr:row>3</xdr:row>
      <xdr:rowOff>219075</xdr:rowOff>
    </xdr:from>
    <xdr:to>
      <xdr:col>7</xdr:col>
      <xdr:colOff>457200</xdr:colOff>
      <xdr:row>8</xdr:row>
      <xdr:rowOff>19050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4651375" y="1012825"/>
          <a:ext cx="428625" cy="9429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590550</xdr:colOff>
      <xdr:row>9</xdr:row>
      <xdr:rowOff>19049</xdr:rowOff>
    </xdr:from>
    <xdr:to>
      <xdr:col>6</xdr:col>
      <xdr:colOff>438150</xdr:colOff>
      <xdr:row>13</xdr:row>
      <xdr:rowOff>219074</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3892550" y="2184399"/>
          <a:ext cx="508000" cy="1114425"/>
        </a:xfrm>
        <a:prstGeom prst="rightBrace">
          <a:avLst>
            <a:gd name="adj1" fmla="val 8333"/>
            <a:gd name="adj2" fmla="val 4834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447675</xdr:colOff>
      <xdr:row>19</xdr:row>
      <xdr:rowOff>0</xdr:rowOff>
    </xdr:from>
    <xdr:to>
      <xdr:col>10</xdr:col>
      <xdr:colOff>190500</xdr:colOff>
      <xdr:row>23</xdr:row>
      <xdr:rowOff>0</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6391275" y="4559300"/>
          <a:ext cx="403225" cy="9144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104775</xdr:rowOff>
    </xdr:from>
    <xdr:to>
      <xdr:col>0</xdr:col>
      <xdr:colOff>352425</xdr:colOff>
      <xdr:row>12</xdr:row>
      <xdr:rowOff>142875</xdr:rowOff>
    </xdr:to>
    <xdr:sp macro="" textlink="">
      <xdr:nvSpPr>
        <xdr:cNvPr id="2" name="正方形/長方形 1">
          <a:extLst>
            <a:ext uri="{FF2B5EF4-FFF2-40B4-BE49-F238E27FC236}">
              <a16:creationId xmlns:a16="http://schemas.microsoft.com/office/drawing/2014/main" id="{00000000-0008-0000-0100-000002000000}"/>
            </a:ext>
          </a:extLst>
        </xdr:cNvPr>
        <xdr:cNvSpPr>
          <a:spLocks noChangeArrowheads="1"/>
        </xdr:cNvSpPr>
      </xdr:nvSpPr>
      <xdr:spPr bwMode="auto">
        <a:xfrm>
          <a:off x="9525" y="739775"/>
          <a:ext cx="342900" cy="2914650"/>
        </a:xfrm>
        <a:prstGeom prst="rect">
          <a:avLst/>
        </a:prstGeom>
        <a:solidFill>
          <a:srgbClr val="BDD6EE"/>
        </a:solidFill>
        <a:ln w="6350">
          <a:solidFill>
            <a:srgbClr val="1F4D78"/>
          </a:solidFill>
          <a:miter lim="800000"/>
          <a:headEnd/>
          <a:tailEnd/>
        </a:ln>
      </xdr:spPr>
      <xdr:txBody>
        <a:bodyPr vertOverflow="clip" wrap="square" lIns="91440" tIns="45720" rIns="91440" bIns="45720" anchor="ctr" upright="1"/>
        <a:lstStyle/>
        <a:p>
          <a:pPr algn="ctr" rtl="0">
            <a:lnSpc>
              <a:spcPts val="1700"/>
            </a:lnSpc>
            <a:defRPr sz="1000"/>
          </a:pPr>
          <a:r>
            <a:rPr lang="ja-JP" altLang="en-US" sz="1200" b="0" i="0" u="none" strike="noStrike" baseline="0">
              <a:solidFill>
                <a:srgbClr val="000000"/>
              </a:solidFill>
              <a:latin typeface="+mn-ea"/>
              <a:ea typeface="+mn-ea"/>
            </a:rPr>
            <a:t>利用主体別出発点</a:t>
          </a:r>
        </a:p>
      </xdr:txBody>
    </xdr:sp>
    <xdr:clientData/>
  </xdr:twoCellAnchor>
  <xdr:twoCellAnchor>
    <xdr:from>
      <xdr:col>0</xdr:col>
      <xdr:colOff>9525</xdr:colOff>
      <xdr:row>15</xdr:row>
      <xdr:rowOff>200025</xdr:rowOff>
    </xdr:from>
    <xdr:to>
      <xdr:col>0</xdr:col>
      <xdr:colOff>352425</xdr:colOff>
      <xdr:row>29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a:spLocks noChangeArrowheads="1"/>
        </xdr:cNvSpPr>
      </xdr:nvSpPr>
      <xdr:spPr bwMode="auto">
        <a:xfrm>
          <a:off x="9525" y="4702175"/>
          <a:ext cx="342900" cy="4422775"/>
        </a:xfrm>
        <a:prstGeom prst="rect">
          <a:avLst/>
        </a:prstGeom>
        <a:solidFill>
          <a:srgbClr val="BDD6EE"/>
        </a:solidFill>
        <a:ln w="6350">
          <a:solidFill>
            <a:srgbClr val="41719C"/>
          </a:solidFill>
          <a:miter lim="800000"/>
          <a:headEnd/>
          <a:tailEnd/>
        </a:ln>
      </xdr:spPr>
      <xdr:txBody>
        <a:bodyPr vertOverflow="clip" wrap="square" lIns="91440" tIns="45720" rIns="91440" bIns="45720" anchor="ctr" upright="1"/>
        <a:lstStyle/>
        <a:p>
          <a:pPr algn="ctr" rtl="0">
            <a:lnSpc>
              <a:spcPts val="1700"/>
            </a:lnSpc>
            <a:defRPr sz="1000"/>
          </a:pPr>
          <a:r>
            <a:rPr lang="ja-JP" altLang="en-US" sz="1200" b="0" i="0" u="none" strike="noStrike" baseline="0">
              <a:solidFill>
                <a:srgbClr val="000000"/>
              </a:solidFill>
              <a:latin typeface="游ゴシック" panose="020B0400000000000000" pitchFamily="50" charset="-128"/>
              <a:ea typeface="游ゴシック" panose="020B0400000000000000" pitchFamily="50" charset="-128"/>
            </a:rPr>
            <a:t>利用内容による判断</a:t>
          </a:r>
        </a:p>
      </xdr:txBody>
    </xdr:sp>
    <xdr:clientData/>
  </xdr:twoCellAnchor>
  <xdr:twoCellAnchor>
    <xdr:from>
      <xdr:col>9</xdr:col>
      <xdr:colOff>133350</xdr:colOff>
      <xdr:row>11</xdr:row>
      <xdr:rowOff>0</xdr:rowOff>
    </xdr:from>
    <xdr:to>
      <xdr:col>11</xdr:col>
      <xdr:colOff>0</xdr:colOff>
      <xdr:row>15</xdr:row>
      <xdr:rowOff>295275</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H="1">
          <a:off x="5835650" y="3181350"/>
          <a:ext cx="831850" cy="16160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76200</xdr:colOff>
      <xdr:row>11</xdr:row>
      <xdr:rowOff>19050</xdr:rowOff>
    </xdr:from>
    <xdr:to>
      <xdr:col>6</xdr:col>
      <xdr:colOff>203836</xdr:colOff>
      <xdr:row>15</xdr:row>
      <xdr:rowOff>285750</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flipH="1">
          <a:off x="2197100" y="3200400"/>
          <a:ext cx="1823086" cy="15875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540740</xdr:colOff>
      <xdr:row>13</xdr:row>
      <xdr:rowOff>146845</xdr:rowOff>
    </xdr:from>
    <xdr:to>
      <xdr:col>9</xdr:col>
      <xdr:colOff>104775</xdr:colOff>
      <xdr:row>15</xdr:row>
      <xdr:rowOff>295275</xdr:rowOff>
    </xdr:to>
    <xdr:cxnSp macro="">
      <xdr:nvCxnSpPr>
        <xdr:cNvPr id="6" name="直線矢印コネクタ 5">
          <a:extLst>
            <a:ext uri="{FF2B5EF4-FFF2-40B4-BE49-F238E27FC236}">
              <a16:creationId xmlns:a16="http://schemas.microsoft.com/office/drawing/2014/main" id="{00000000-0008-0000-0100-000006000000}"/>
            </a:ext>
          </a:extLst>
        </xdr:cNvPr>
        <xdr:cNvCxnSpPr>
          <a:stCxn id="24" idx="4"/>
        </xdr:cNvCxnSpPr>
      </xdr:nvCxnSpPr>
      <xdr:spPr>
        <a:xfrm>
          <a:off x="3626840" y="3988595"/>
          <a:ext cx="2180235" cy="80883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9523</xdr:colOff>
      <xdr:row>27</xdr:row>
      <xdr:rowOff>28575</xdr:rowOff>
    </xdr:from>
    <xdr:to>
      <xdr:col>5</xdr:col>
      <xdr:colOff>714375</xdr:colOff>
      <xdr:row>28</xdr:row>
      <xdr:rowOff>133350</xdr:rowOff>
    </xdr:to>
    <xdr:sp macro="" textlink="">
      <xdr:nvSpPr>
        <xdr:cNvPr id="7" name="正方形/長方形 21">
          <a:extLst>
            <a:ext uri="{FF2B5EF4-FFF2-40B4-BE49-F238E27FC236}">
              <a16:creationId xmlns:a16="http://schemas.microsoft.com/office/drawing/2014/main" id="{00000000-0008-0000-0100-000007000000}"/>
            </a:ext>
          </a:extLst>
        </xdr:cNvPr>
        <xdr:cNvSpPr>
          <a:spLocks noChangeArrowheads="1"/>
        </xdr:cNvSpPr>
      </xdr:nvSpPr>
      <xdr:spPr bwMode="auto">
        <a:xfrm>
          <a:off x="669923" y="8493125"/>
          <a:ext cx="3130552" cy="434975"/>
        </a:xfrm>
        <a:prstGeom prst="rect">
          <a:avLst/>
        </a:prstGeom>
        <a:noFill/>
        <a:ln w="50800" cmpd="thickThin">
          <a:solidFill>
            <a:srgbClr val="41719C"/>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游ゴシック" panose="020B0400000000000000" pitchFamily="50" charset="-128"/>
              <a:ea typeface="游ゴシック" panose="020B0400000000000000" pitchFamily="50" charset="-128"/>
            </a:rPr>
            <a:t>営利・入場料等加算の対象</a:t>
          </a:r>
        </a:p>
      </xdr:txBody>
    </xdr:sp>
    <xdr:clientData/>
  </xdr:twoCellAnchor>
  <xdr:twoCellAnchor>
    <xdr:from>
      <xdr:col>7</xdr:col>
      <xdr:colOff>9524</xdr:colOff>
      <xdr:row>27</xdr:row>
      <xdr:rowOff>28575</xdr:rowOff>
    </xdr:from>
    <xdr:to>
      <xdr:col>11</xdr:col>
      <xdr:colOff>714375</xdr:colOff>
      <xdr:row>28</xdr:row>
      <xdr:rowOff>133350</xdr:rowOff>
    </xdr:to>
    <xdr:sp macro="" textlink="">
      <xdr:nvSpPr>
        <xdr:cNvPr id="8" name="正方形/長方形 22">
          <a:extLst>
            <a:ext uri="{FF2B5EF4-FFF2-40B4-BE49-F238E27FC236}">
              <a16:creationId xmlns:a16="http://schemas.microsoft.com/office/drawing/2014/main" id="{00000000-0008-0000-0100-000008000000}"/>
            </a:ext>
          </a:extLst>
        </xdr:cNvPr>
        <xdr:cNvSpPr>
          <a:spLocks noChangeArrowheads="1"/>
        </xdr:cNvSpPr>
      </xdr:nvSpPr>
      <xdr:spPr bwMode="auto">
        <a:xfrm>
          <a:off x="4251324" y="8493125"/>
          <a:ext cx="3130551" cy="434975"/>
        </a:xfrm>
        <a:prstGeom prst="rect">
          <a:avLst/>
        </a:prstGeom>
        <a:noFill/>
        <a:ln w="50800" cmpd="thickThin">
          <a:solidFill>
            <a:srgbClr val="41719C"/>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游ゴシック" panose="020B0400000000000000" pitchFamily="50" charset="-128"/>
              <a:ea typeface="游ゴシック" panose="020B0400000000000000" pitchFamily="50" charset="-128"/>
            </a:rPr>
            <a:t>営利・入場料等加算の対象外</a:t>
          </a:r>
        </a:p>
      </xdr:txBody>
    </xdr:sp>
    <xdr:clientData/>
  </xdr:twoCellAnchor>
  <xdr:twoCellAnchor>
    <xdr:from>
      <xdr:col>2</xdr:col>
      <xdr:colOff>0</xdr:colOff>
      <xdr:row>17</xdr:row>
      <xdr:rowOff>323850</xdr:rowOff>
    </xdr:from>
    <xdr:to>
      <xdr:col>2</xdr:col>
      <xdr:colOff>0</xdr:colOff>
      <xdr:row>26</xdr:row>
      <xdr:rowOff>304800</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1390650" y="5486400"/>
          <a:ext cx="0" cy="29527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19</xdr:row>
      <xdr:rowOff>257175</xdr:rowOff>
    </xdr:from>
    <xdr:to>
      <xdr:col>2</xdr:col>
      <xdr:colOff>704850</xdr:colOff>
      <xdr:row>21</xdr:row>
      <xdr:rowOff>323850</xdr:rowOff>
    </xdr:to>
    <xdr:sp macro="" textlink="">
      <xdr:nvSpPr>
        <xdr:cNvPr id="10" name="楕円 30">
          <a:extLst>
            <a:ext uri="{FF2B5EF4-FFF2-40B4-BE49-F238E27FC236}">
              <a16:creationId xmlns:a16="http://schemas.microsoft.com/office/drawing/2014/main" id="{00000000-0008-0000-0100-00000A000000}"/>
            </a:ext>
          </a:extLst>
        </xdr:cNvPr>
        <xdr:cNvSpPr>
          <a:spLocks noChangeArrowheads="1"/>
        </xdr:cNvSpPr>
      </xdr:nvSpPr>
      <xdr:spPr bwMode="auto">
        <a:xfrm>
          <a:off x="708025" y="6080125"/>
          <a:ext cx="1387475" cy="727075"/>
        </a:xfrm>
        <a:prstGeom prst="ellipse">
          <a:avLst/>
        </a:prstGeom>
        <a:solidFill>
          <a:srgbClr val="5B9BD5"/>
        </a:solidFill>
        <a:ln w="12700">
          <a:solidFill>
            <a:srgbClr val="41719C"/>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FFFFFF"/>
              </a:solidFill>
              <a:latin typeface="游ゴシック" panose="020B0400000000000000" pitchFamily="50" charset="-128"/>
              <a:ea typeface="游ゴシック" panose="020B0400000000000000" pitchFamily="50" charset="-128"/>
            </a:rPr>
            <a:t>YES</a:t>
          </a:r>
        </a:p>
      </xdr:txBody>
    </xdr:sp>
    <xdr:clientData/>
  </xdr:twoCellAnchor>
  <xdr:twoCellAnchor>
    <xdr:from>
      <xdr:col>2</xdr:col>
      <xdr:colOff>9525</xdr:colOff>
      <xdr:row>5</xdr:row>
      <xdr:rowOff>0</xdr:rowOff>
    </xdr:from>
    <xdr:to>
      <xdr:col>3</xdr:col>
      <xdr:colOff>114302</xdr:colOff>
      <xdr:row>6</xdr:row>
      <xdr:rowOff>323850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H="1">
          <a:off x="1400175" y="1200150"/>
          <a:ext cx="835027" cy="6540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30</xdr:row>
      <xdr:rowOff>95251</xdr:rowOff>
    </xdr:from>
    <xdr:to>
      <xdr:col>11</xdr:col>
      <xdr:colOff>695325</xdr:colOff>
      <xdr:row>33</xdr:row>
      <xdr:rowOff>95250</xdr:rowOff>
    </xdr:to>
    <xdr:sp macro="" textlink="">
      <xdr:nvSpPr>
        <xdr:cNvPr id="12" name="正方形/長方形 43">
          <a:extLst>
            <a:ext uri="{FF2B5EF4-FFF2-40B4-BE49-F238E27FC236}">
              <a16:creationId xmlns:a16="http://schemas.microsoft.com/office/drawing/2014/main" id="{00000000-0008-0000-0100-00000C000000}"/>
            </a:ext>
          </a:extLst>
        </xdr:cNvPr>
        <xdr:cNvSpPr>
          <a:spLocks noChangeArrowheads="1"/>
        </xdr:cNvSpPr>
      </xdr:nvSpPr>
      <xdr:spPr bwMode="auto">
        <a:xfrm>
          <a:off x="0" y="9398001"/>
          <a:ext cx="7362825" cy="990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600"/>
            </a:lnSpc>
            <a:defRPr sz="1000"/>
          </a:pPr>
          <a:r>
            <a:rPr lang="ja-JP" altLang="en-US" sz="1200" b="0" i="0" u="none" strike="noStrike" baseline="0">
              <a:solidFill>
                <a:srgbClr val="000000"/>
              </a:solidFill>
              <a:latin typeface="游ゴシック" panose="020B0400000000000000" pitchFamily="50" charset="-128"/>
              <a:ea typeface="游ゴシック" panose="020B0400000000000000" pitchFamily="50" charset="-128"/>
            </a:rPr>
            <a:t>「商用目的での利用かどうか」は、利用主体が営利団体等であれば、基本は営利目的利用となるが、商用目的ではないと認められる利用内容の場合は、非営利目的利用として扱う。商用目的ではない場合とは、スポーツチームの練習、チャリティ活動等が想定される。</a:t>
          </a:r>
          <a:endParaRPr lang="en-US" altLang="ja-JP" sz="1200" b="0" i="0" u="none" strike="noStrike" baseline="0">
            <a:solidFill>
              <a:srgbClr val="000000"/>
            </a:solidFill>
            <a:latin typeface="游ゴシック" panose="020B0400000000000000" pitchFamily="50" charset="-128"/>
            <a:ea typeface="游ゴシック" panose="020B0400000000000000" pitchFamily="50" charset="-128"/>
          </a:endParaRPr>
        </a:p>
      </xdr:txBody>
    </xdr:sp>
    <xdr:clientData/>
  </xdr:twoCellAnchor>
  <xdr:twoCellAnchor>
    <xdr:from>
      <xdr:col>3</xdr:col>
      <xdr:colOff>114300</xdr:colOff>
      <xdr:row>5</xdr:row>
      <xdr:rowOff>9525</xdr:rowOff>
    </xdr:from>
    <xdr:to>
      <xdr:col>5</xdr:col>
      <xdr:colOff>0</xdr:colOff>
      <xdr:row>7</xdr:row>
      <xdr:rowOff>0</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2235200" y="1209675"/>
          <a:ext cx="850900" cy="65087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8</xdr:row>
      <xdr:rowOff>9525</xdr:rowOff>
    </xdr:from>
    <xdr:to>
      <xdr:col>11</xdr:col>
      <xdr:colOff>0</xdr:colOff>
      <xdr:row>9</xdr:row>
      <xdr:rowOff>314325</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6667500" y="2200275"/>
          <a:ext cx="0" cy="6350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723900</xdr:colOff>
      <xdr:row>11</xdr:row>
      <xdr:rowOff>9525</xdr:rowOff>
    </xdr:from>
    <xdr:to>
      <xdr:col>4</xdr:col>
      <xdr:colOff>514350</xdr:colOff>
      <xdr:row>12</xdr:row>
      <xdr:rowOff>114300</xdr:rowOff>
    </xdr:to>
    <xdr:cxnSp macro="">
      <xdr:nvCxnSpPr>
        <xdr:cNvPr id="15" name="直線コネクタ 14">
          <a:extLst>
            <a:ext uri="{FF2B5EF4-FFF2-40B4-BE49-F238E27FC236}">
              <a16:creationId xmlns:a16="http://schemas.microsoft.com/office/drawing/2014/main" id="{00000000-0008-0000-0100-00000F000000}"/>
            </a:ext>
          </a:extLst>
        </xdr:cNvPr>
        <xdr:cNvCxnSpPr>
          <a:endCxn id="24" idx="0"/>
        </xdr:cNvCxnSpPr>
      </xdr:nvCxnSpPr>
      <xdr:spPr>
        <a:xfrm>
          <a:off x="1384300" y="3190875"/>
          <a:ext cx="1485900" cy="43497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29</xdr:row>
      <xdr:rowOff>314325</xdr:rowOff>
    </xdr:from>
    <xdr:to>
      <xdr:col>12</xdr:col>
      <xdr:colOff>28575</xdr:colOff>
      <xdr:row>30</xdr:row>
      <xdr:rowOff>3810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flipV="1">
          <a:off x="38100" y="9299575"/>
          <a:ext cx="7388225" cy="6985"/>
        </a:xfrm>
        <a:prstGeom prst="line">
          <a:avLst/>
        </a:prstGeom>
        <a:noFill/>
        <a:ln w="22225" cap="flat" cmpd="sng" algn="ctr">
          <a:solidFill>
            <a:srgbClr val="5B9BD5"/>
          </a:solidFill>
          <a:prstDash val="dashDot"/>
          <a:miter lim="800000"/>
        </a:ln>
        <a:effectLst/>
      </xdr:spPr>
    </xdr:cxnSp>
    <xdr:clientData/>
  </xdr:twoCellAnchor>
  <xdr:twoCellAnchor>
    <xdr:from>
      <xdr:col>7</xdr:col>
      <xdr:colOff>9524</xdr:colOff>
      <xdr:row>19</xdr:row>
      <xdr:rowOff>257175</xdr:rowOff>
    </xdr:from>
    <xdr:to>
      <xdr:col>8</xdr:col>
      <xdr:colOff>695324</xdr:colOff>
      <xdr:row>22</xdr:row>
      <xdr:rowOff>9525</xdr:rowOff>
    </xdr:to>
    <xdr:sp macro="" textlink="">
      <xdr:nvSpPr>
        <xdr:cNvPr id="17" name="楕円 13">
          <a:extLst>
            <a:ext uri="{FF2B5EF4-FFF2-40B4-BE49-F238E27FC236}">
              <a16:creationId xmlns:a16="http://schemas.microsoft.com/office/drawing/2014/main" id="{00000000-0008-0000-0100-000011000000}"/>
            </a:ext>
          </a:extLst>
        </xdr:cNvPr>
        <xdr:cNvSpPr>
          <a:spLocks noChangeArrowheads="1"/>
        </xdr:cNvSpPr>
      </xdr:nvSpPr>
      <xdr:spPr bwMode="auto">
        <a:xfrm>
          <a:off x="4251324" y="6080125"/>
          <a:ext cx="1416050" cy="742950"/>
        </a:xfrm>
        <a:prstGeom prst="ellipse">
          <a:avLst/>
        </a:prstGeom>
        <a:solidFill>
          <a:srgbClr val="5B9BD5"/>
        </a:solidFill>
        <a:ln w="12700">
          <a:solidFill>
            <a:srgbClr val="41719C"/>
          </a:solid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lang="ja-JP" altLang="en-US" sz="1200" b="0" i="0" baseline="0">
              <a:solidFill>
                <a:schemeClr val="bg1"/>
              </a:solidFill>
              <a:effectLst/>
              <a:latin typeface="+mn-lt"/>
              <a:ea typeface="+mn-ea"/>
              <a:cs typeface="+mn-cs"/>
            </a:rPr>
            <a:t>該当する</a:t>
          </a:r>
          <a:endParaRPr lang="ja-JP" altLang="ja-JP" sz="1200">
            <a:solidFill>
              <a:schemeClr val="bg1"/>
            </a:solidFill>
            <a:effectLst/>
          </a:endParaRPr>
        </a:p>
      </xdr:txBody>
    </xdr:sp>
    <xdr:clientData/>
  </xdr:twoCellAnchor>
  <xdr:twoCellAnchor>
    <xdr:from>
      <xdr:col>4</xdr:col>
      <xdr:colOff>19050</xdr:colOff>
      <xdr:row>19</xdr:row>
      <xdr:rowOff>257175</xdr:rowOff>
    </xdr:from>
    <xdr:to>
      <xdr:col>5</xdr:col>
      <xdr:colOff>714374</xdr:colOff>
      <xdr:row>21</xdr:row>
      <xdr:rowOff>323851</xdr:rowOff>
    </xdr:to>
    <xdr:sp macro="" textlink="">
      <xdr:nvSpPr>
        <xdr:cNvPr id="18" name="楕円 30">
          <a:extLst>
            <a:ext uri="{FF2B5EF4-FFF2-40B4-BE49-F238E27FC236}">
              <a16:creationId xmlns:a16="http://schemas.microsoft.com/office/drawing/2014/main" id="{00000000-0008-0000-0100-000012000000}"/>
            </a:ext>
          </a:extLst>
        </xdr:cNvPr>
        <xdr:cNvSpPr>
          <a:spLocks noChangeArrowheads="1"/>
        </xdr:cNvSpPr>
      </xdr:nvSpPr>
      <xdr:spPr bwMode="auto">
        <a:xfrm>
          <a:off x="2374900" y="6080125"/>
          <a:ext cx="1425574" cy="727076"/>
        </a:xfrm>
        <a:prstGeom prst="ellipse">
          <a:avLst/>
        </a:prstGeom>
        <a:solidFill>
          <a:srgbClr val="5B9BD5"/>
        </a:solidFill>
        <a:ln w="12700">
          <a:solidFill>
            <a:srgbClr val="41719C"/>
          </a:solidFill>
          <a:miter lim="800000"/>
          <a:headEnd/>
          <a:tailEnd/>
        </a:ln>
      </xdr:spPr>
      <xdr:txBody>
        <a:bodyPr vertOverflow="clip" wrap="square" lIns="91440" tIns="45720" rIns="91440" bIns="45720" anchor="ctr" upright="1"/>
        <a:lstStyle/>
        <a:p>
          <a:pPr algn="ctr" rtl="0">
            <a:defRPr sz="1000"/>
          </a:pPr>
          <a:r>
            <a:rPr lang="en-US" altLang="ja-JP" sz="1200" b="0" i="0" u="none" strike="noStrike" baseline="0">
              <a:solidFill>
                <a:srgbClr val="FFFFFF"/>
              </a:solidFill>
              <a:latin typeface="游ゴシック" panose="020B0400000000000000" pitchFamily="50" charset="-128"/>
              <a:ea typeface="游ゴシック" panose="020B0400000000000000" pitchFamily="50" charset="-128"/>
            </a:rPr>
            <a:t>NO</a:t>
          </a:r>
          <a:endParaRPr lang="ja-JP" altLang="en-US" sz="1200" b="0" i="0" u="none" strike="noStrike" baseline="0">
            <a:solidFill>
              <a:srgbClr val="FFFFFF"/>
            </a:solidFill>
            <a:latin typeface="游ゴシック" panose="020B0400000000000000" pitchFamily="50" charset="-128"/>
            <a:ea typeface="游ゴシック" panose="020B0400000000000000" pitchFamily="50" charset="-128"/>
          </a:endParaRPr>
        </a:p>
      </xdr:txBody>
    </xdr:sp>
    <xdr:clientData/>
  </xdr:twoCellAnchor>
  <xdr:twoCellAnchor>
    <xdr:from>
      <xdr:col>8</xdr:col>
      <xdr:colOff>9525</xdr:colOff>
      <xdr:row>5</xdr:row>
      <xdr:rowOff>0</xdr:rowOff>
    </xdr:from>
    <xdr:to>
      <xdr:col>9</xdr:col>
      <xdr:colOff>114302</xdr:colOff>
      <xdr:row>6</xdr:row>
      <xdr:rowOff>323850</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flipH="1">
          <a:off x="4981575" y="1200150"/>
          <a:ext cx="835027" cy="6540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5</xdr:row>
      <xdr:rowOff>9525</xdr:rowOff>
    </xdr:from>
    <xdr:to>
      <xdr:col>11</xdr:col>
      <xdr:colOff>0</xdr:colOff>
      <xdr:row>7</xdr:row>
      <xdr:rowOff>0</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5816600" y="1209675"/>
          <a:ext cx="850900" cy="65087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xdr:row>
      <xdr:rowOff>9525</xdr:rowOff>
    </xdr:from>
    <xdr:to>
      <xdr:col>2</xdr:col>
      <xdr:colOff>0</xdr:colOff>
      <xdr:row>9</xdr:row>
      <xdr:rowOff>314325</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a:off x="1390650" y="2200275"/>
          <a:ext cx="0" cy="6350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8</xdr:row>
      <xdr:rowOff>0</xdr:rowOff>
    </xdr:from>
    <xdr:to>
      <xdr:col>6</xdr:col>
      <xdr:colOff>219075</xdr:colOff>
      <xdr:row>10</xdr:row>
      <xdr:rowOff>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3095625" y="2190750"/>
          <a:ext cx="939800" cy="6604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219075</xdr:colOff>
      <xdr:row>8</xdr:row>
      <xdr:rowOff>9525</xdr:rowOff>
    </xdr:from>
    <xdr:to>
      <xdr:col>8</xdr:col>
      <xdr:colOff>28575</xdr:colOff>
      <xdr:row>10</xdr:row>
      <xdr:rowOff>0</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flipH="1">
          <a:off x="4035425" y="2200275"/>
          <a:ext cx="965200" cy="65087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514350</xdr:colOff>
      <xdr:row>12</xdr:row>
      <xdr:rowOff>114300</xdr:rowOff>
    </xdr:from>
    <xdr:to>
      <xdr:col>5</xdr:col>
      <xdr:colOff>552450</xdr:colOff>
      <xdr:row>15</xdr:row>
      <xdr:rowOff>9525</xdr:rowOff>
    </xdr:to>
    <xdr:sp macro="" textlink="">
      <xdr:nvSpPr>
        <xdr:cNvPr id="24" name="フリーフォーム 23">
          <a:extLst>
            <a:ext uri="{FF2B5EF4-FFF2-40B4-BE49-F238E27FC236}">
              <a16:creationId xmlns:a16="http://schemas.microsoft.com/office/drawing/2014/main" id="{00000000-0008-0000-0100-000018000000}"/>
            </a:ext>
          </a:extLst>
        </xdr:cNvPr>
        <xdr:cNvSpPr/>
      </xdr:nvSpPr>
      <xdr:spPr>
        <a:xfrm>
          <a:off x="2870200" y="3625850"/>
          <a:ext cx="768350" cy="885825"/>
        </a:xfrm>
        <a:custGeom>
          <a:avLst/>
          <a:gdLst>
            <a:gd name="connsiteX0" fmla="*/ 0 w 1005867"/>
            <a:gd name="connsiteY0" fmla="*/ 0 h 652574"/>
            <a:gd name="connsiteX1" fmla="*/ 171450 w 1005867"/>
            <a:gd name="connsiteY1" fmla="*/ 647700 h 652574"/>
            <a:gd name="connsiteX2" fmla="*/ 933450 w 1005867"/>
            <a:gd name="connsiteY2" fmla="*/ 295275 h 652574"/>
            <a:gd name="connsiteX3" fmla="*/ 981075 w 1005867"/>
            <a:gd name="connsiteY3" fmla="*/ 266700 h 652574"/>
            <a:gd name="connsiteX4" fmla="*/ 990600 w 1005867"/>
            <a:gd name="connsiteY4" fmla="*/ 266700 h 65257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5867" h="652574">
              <a:moveTo>
                <a:pt x="0" y="0"/>
              </a:moveTo>
              <a:cubicBezTo>
                <a:pt x="7937" y="299244"/>
                <a:pt x="15875" y="598488"/>
                <a:pt x="171450" y="647700"/>
              </a:cubicBezTo>
              <a:cubicBezTo>
                <a:pt x="327025" y="696912"/>
                <a:pt x="798513" y="358775"/>
                <a:pt x="933450" y="295275"/>
              </a:cubicBezTo>
              <a:cubicBezTo>
                <a:pt x="1068387" y="231775"/>
                <a:pt x="971550" y="271463"/>
                <a:pt x="981075" y="266700"/>
              </a:cubicBezTo>
              <a:cubicBezTo>
                <a:pt x="990600" y="261937"/>
                <a:pt x="990600" y="264318"/>
                <a:pt x="990600" y="266700"/>
              </a:cubicBezTo>
            </a:path>
          </a:pathLst>
        </a:cu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28575</xdr:colOff>
      <xdr:row>19</xdr:row>
      <xdr:rowOff>257175</xdr:rowOff>
    </xdr:from>
    <xdr:to>
      <xdr:col>11</xdr:col>
      <xdr:colOff>714375</xdr:colOff>
      <xdr:row>22</xdr:row>
      <xdr:rowOff>9525</xdr:rowOff>
    </xdr:to>
    <xdr:sp macro="" textlink="">
      <xdr:nvSpPr>
        <xdr:cNvPr id="25" name="楕円 13">
          <a:extLst>
            <a:ext uri="{FF2B5EF4-FFF2-40B4-BE49-F238E27FC236}">
              <a16:creationId xmlns:a16="http://schemas.microsoft.com/office/drawing/2014/main" id="{00000000-0008-0000-0100-000019000000}"/>
            </a:ext>
          </a:extLst>
        </xdr:cNvPr>
        <xdr:cNvSpPr>
          <a:spLocks noChangeArrowheads="1"/>
        </xdr:cNvSpPr>
      </xdr:nvSpPr>
      <xdr:spPr bwMode="auto">
        <a:xfrm>
          <a:off x="5965825" y="6080125"/>
          <a:ext cx="1416050" cy="742950"/>
        </a:xfrm>
        <a:prstGeom prst="ellipse">
          <a:avLst/>
        </a:prstGeom>
        <a:solidFill>
          <a:srgbClr val="5B9BD5"/>
        </a:solidFill>
        <a:ln w="12700">
          <a:solidFill>
            <a:srgbClr val="41719C"/>
          </a:solidFill>
          <a:miter lim="800000"/>
          <a:headEnd/>
          <a:tailEnd/>
        </a:ln>
      </xdr:spPr>
      <xdr:txBody>
        <a:bodyPr vertOverflow="clip" wrap="square" lIns="91440" tIns="45720" rIns="91440" bIns="4572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lang="ja-JP" altLang="en-US" sz="1200" b="0" i="0" baseline="0">
              <a:solidFill>
                <a:schemeClr val="bg1"/>
              </a:solidFill>
              <a:effectLst/>
              <a:latin typeface="+mn-lt"/>
              <a:ea typeface="+mn-ea"/>
              <a:cs typeface="+mn-cs"/>
            </a:rPr>
            <a:t>該当しない</a:t>
          </a:r>
          <a:endParaRPr lang="en-US" altLang="ja-JP" sz="1200" b="0" i="0" baseline="0">
            <a:solidFill>
              <a:schemeClr val="bg1"/>
            </a:solidFill>
            <a:effectLst/>
            <a:latin typeface="+mn-lt"/>
            <a:ea typeface="+mn-ea"/>
            <a:cs typeface="+mn-cs"/>
          </a:endParaRPr>
        </a:p>
      </xdr:txBody>
    </xdr:sp>
    <xdr:clientData/>
  </xdr:twoCellAnchor>
  <xdr:twoCellAnchor>
    <xdr:from>
      <xdr:col>11</xdr:col>
      <xdr:colOff>0</xdr:colOff>
      <xdr:row>18</xdr:row>
      <xdr:rowOff>0</xdr:rowOff>
    </xdr:from>
    <xdr:to>
      <xdr:col>11</xdr:col>
      <xdr:colOff>0</xdr:colOff>
      <xdr:row>26</xdr:row>
      <xdr:rowOff>314325</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a:off x="6667500" y="5492750"/>
          <a:ext cx="0" cy="295592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18</xdr:row>
      <xdr:rowOff>9525</xdr:rowOff>
    </xdr:from>
    <xdr:to>
      <xdr:col>8</xdr:col>
      <xdr:colOff>9525</xdr:colOff>
      <xdr:row>19</xdr:row>
      <xdr:rowOff>314325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a:off x="4981575" y="5502275"/>
          <a:ext cx="0" cy="6350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18</xdr:row>
      <xdr:rowOff>9525</xdr:rowOff>
    </xdr:from>
    <xdr:to>
      <xdr:col>5</xdr:col>
      <xdr:colOff>0</xdr:colOff>
      <xdr:row>19</xdr:row>
      <xdr:rowOff>314325</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3086100" y="5502275"/>
          <a:ext cx="0" cy="6350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17732</xdr:colOff>
      <xdr:row>24</xdr:row>
      <xdr:rowOff>272824</xdr:rowOff>
    </xdr:from>
    <xdr:to>
      <xdr:col>8</xdr:col>
      <xdr:colOff>38100</xdr:colOff>
      <xdr:row>26</xdr:row>
      <xdr:rowOff>295275</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30" idx="4"/>
        </xdr:cNvCxnSpPr>
      </xdr:nvCxnSpPr>
      <xdr:spPr>
        <a:xfrm>
          <a:off x="4259532" y="7746774"/>
          <a:ext cx="750618" cy="682851"/>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476250</xdr:colOff>
      <xdr:row>23</xdr:row>
      <xdr:rowOff>228600</xdr:rowOff>
    </xdr:from>
    <xdr:to>
      <xdr:col>7</xdr:col>
      <xdr:colOff>28575</xdr:colOff>
      <xdr:row>26</xdr:row>
      <xdr:rowOff>152401</xdr:rowOff>
    </xdr:to>
    <xdr:sp macro="" textlink="">
      <xdr:nvSpPr>
        <xdr:cNvPr id="30" name="フリーフォーム 29">
          <a:extLst>
            <a:ext uri="{FF2B5EF4-FFF2-40B4-BE49-F238E27FC236}">
              <a16:creationId xmlns:a16="http://schemas.microsoft.com/office/drawing/2014/main" id="{00000000-0008-0000-0100-00001E000000}"/>
            </a:ext>
          </a:extLst>
        </xdr:cNvPr>
        <xdr:cNvSpPr/>
      </xdr:nvSpPr>
      <xdr:spPr>
        <a:xfrm>
          <a:off x="3562350" y="7372350"/>
          <a:ext cx="708025" cy="914401"/>
        </a:xfrm>
        <a:custGeom>
          <a:avLst/>
          <a:gdLst>
            <a:gd name="connsiteX0" fmla="*/ 0 w 1005867"/>
            <a:gd name="connsiteY0" fmla="*/ 0 h 652574"/>
            <a:gd name="connsiteX1" fmla="*/ 171450 w 1005867"/>
            <a:gd name="connsiteY1" fmla="*/ 647700 h 652574"/>
            <a:gd name="connsiteX2" fmla="*/ 933450 w 1005867"/>
            <a:gd name="connsiteY2" fmla="*/ 295275 h 652574"/>
            <a:gd name="connsiteX3" fmla="*/ 981075 w 1005867"/>
            <a:gd name="connsiteY3" fmla="*/ 266700 h 652574"/>
            <a:gd name="connsiteX4" fmla="*/ 990600 w 1005867"/>
            <a:gd name="connsiteY4" fmla="*/ 266700 h 65257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5867" h="652574">
              <a:moveTo>
                <a:pt x="0" y="0"/>
              </a:moveTo>
              <a:cubicBezTo>
                <a:pt x="7937" y="299244"/>
                <a:pt x="15875" y="598488"/>
                <a:pt x="171450" y="647700"/>
              </a:cubicBezTo>
              <a:cubicBezTo>
                <a:pt x="327025" y="696912"/>
                <a:pt x="798513" y="358775"/>
                <a:pt x="933450" y="295275"/>
              </a:cubicBezTo>
              <a:cubicBezTo>
                <a:pt x="1068387" y="231775"/>
                <a:pt x="971550" y="271463"/>
                <a:pt x="981075" y="266700"/>
              </a:cubicBezTo>
              <a:cubicBezTo>
                <a:pt x="990600" y="261937"/>
                <a:pt x="990600" y="264318"/>
                <a:pt x="990600" y="266700"/>
              </a:cubicBezTo>
            </a:path>
          </a:pathLst>
        </a:cu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xdr:colOff>
      <xdr:row>22</xdr:row>
      <xdr:rowOff>19050</xdr:rowOff>
    </xdr:from>
    <xdr:to>
      <xdr:col>8</xdr:col>
      <xdr:colOff>19050</xdr:colOff>
      <xdr:row>26</xdr:row>
      <xdr:rowOff>314325</xdr:rowOff>
    </xdr:to>
    <xdr:cxnSp macro="">
      <xdr:nvCxnSpPr>
        <xdr:cNvPr id="31" name="直線矢印コネクタ 30">
          <a:extLst>
            <a:ext uri="{FF2B5EF4-FFF2-40B4-BE49-F238E27FC236}">
              <a16:creationId xmlns:a16="http://schemas.microsoft.com/office/drawing/2014/main" id="{00000000-0008-0000-0100-00001F000000}"/>
            </a:ext>
          </a:extLst>
        </xdr:cNvPr>
        <xdr:cNvCxnSpPr/>
      </xdr:nvCxnSpPr>
      <xdr:spPr>
        <a:xfrm flipH="1">
          <a:off x="3105150" y="6832600"/>
          <a:ext cx="1885950" cy="16160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723900</xdr:colOff>
      <xdr:row>21</xdr:row>
      <xdr:rowOff>323850</xdr:rowOff>
    </xdr:from>
    <xdr:to>
      <xdr:col>5</xdr:col>
      <xdr:colOff>476250</xdr:colOff>
      <xdr:row>23</xdr:row>
      <xdr:rowOff>238125</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a:off x="3079750" y="6807200"/>
          <a:ext cx="482600" cy="57467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361950</xdr:colOff>
      <xdr:row>23</xdr:row>
      <xdr:rowOff>28575</xdr:rowOff>
    </xdr:from>
    <xdr:to>
      <xdr:col>10</xdr:col>
      <xdr:colOff>676275</xdr:colOff>
      <xdr:row>25</xdr:row>
      <xdr:rowOff>285750</xdr:rowOff>
    </xdr:to>
    <xdr:sp macro="" textlink="">
      <xdr:nvSpPr>
        <xdr:cNvPr id="33" name="横巻き 32">
          <a:extLst>
            <a:ext uri="{FF2B5EF4-FFF2-40B4-BE49-F238E27FC236}">
              <a16:creationId xmlns:a16="http://schemas.microsoft.com/office/drawing/2014/main" id="{00000000-0008-0000-0100-000021000000}"/>
            </a:ext>
          </a:extLst>
        </xdr:cNvPr>
        <xdr:cNvSpPr/>
      </xdr:nvSpPr>
      <xdr:spPr>
        <a:xfrm>
          <a:off x="4603750" y="7172325"/>
          <a:ext cx="2009775" cy="917575"/>
        </a:xfrm>
        <a:prstGeom prst="horizontalScroll">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rPr>
            <a:t>非営利判定の事業計画書の提出</a:t>
          </a:r>
          <a:endParaRPr kumimoji="1" lang="en-US" altLang="ja-JP" sz="900">
            <a:solidFill>
              <a:sysClr val="windowText" lastClr="000000"/>
            </a:solidFill>
          </a:endParaRPr>
        </a:p>
        <a:p>
          <a:pPr algn="ctr"/>
          <a:r>
            <a:rPr kumimoji="1" lang="en-US" altLang="ja-JP" sz="900">
              <a:solidFill>
                <a:sysClr val="windowText" lastClr="000000"/>
              </a:solidFill>
            </a:rPr>
            <a:t>※</a:t>
          </a:r>
          <a:r>
            <a:rPr kumimoji="1" lang="ja-JP" altLang="en-US" sz="900">
              <a:solidFill>
                <a:sysClr val="windowText" lastClr="000000"/>
              </a:solidFill>
            </a:rPr>
            <a:t>入場料を徴収する場合、販売行為を行う場合は対象外</a:t>
          </a:r>
        </a:p>
      </xdr:txBody>
    </xdr:sp>
    <xdr:clientData/>
  </xdr:twoCellAnchor>
  <xdr:twoCellAnchor>
    <xdr:from>
      <xdr:col>8</xdr:col>
      <xdr:colOff>657225</xdr:colOff>
      <xdr:row>25</xdr:row>
      <xdr:rowOff>170259</xdr:rowOff>
    </xdr:from>
    <xdr:to>
      <xdr:col>8</xdr:col>
      <xdr:colOff>657225</xdr:colOff>
      <xdr:row>26</xdr:row>
      <xdr:rowOff>295275</xdr:rowOff>
    </xdr:to>
    <xdr:cxnSp macro="">
      <xdr:nvCxnSpPr>
        <xdr:cNvPr id="34" name="直線矢印コネクタ 33">
          <a:extLst>
            <a:ext uri="{FF2B5EF4-FFF2-40B4-BE49-F238E27FC236}">
              <a16:creationId xmlns:a16="http://schemas.microsoft.com/office/drawing/2014/main" id="{00000000-0008-0000-0100-000022000000}"/>
            </a:ext>
          </a:extLst>
        </xdr:cNvPr>
        <xdr:cNvCxnSpPr/>
      </xdr:nvCxnSpPr>
      <xdr:spPr>
        <a:xfrm>
          <a:off x="5629275" y="7974409"/>
          <a:ext cx="0" cy="45521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21</xdr:row>
      <xdr:rowOff>314325</xdr:rowOff>
    </xdr:from>
    <xdr:to>
      <xdr:col>8</xdr:col>
      <xdr:colOff>638175</xdr:colOff>
      <xdr:row>23</xdr:row>
      <xdr:rowOff>144066</xdr:rowOff>
    </xdr:to>
    <xdr:cxnSp macro="">
      <xdr:nvCxnSpPr>
        <xdr:cNvPr id="35" name="直線コネクタ 34">
          <a:extLst>
            <a:ext uri="{FF2B5EF4-FFF2-40B4-BE49-F238E27FC236}">
              <a16:creationId xmlns:a16="http://schemas.microsoft.com/office/drawing/2014/main" id="{00000000-0008-0000-0100-000023000000}"/>
            </a:ext>
          </a:extLst>
        </xdr:cNvPr>
        <xdr:cNvCxnSpPr>
          <a:endCxn id="33" idx="0"/>
        </xdr:cNvCxnSpPr>
      </xdr:nvCxnSpPr>
      <xdr:spPr>
        <a:xfrm>
          <a:off x="5019675" y="6797675"/>
          <a:ext cx="590550" cy="490141"/>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85725</xdr:colOff>
      <xdr:row>2</xdr:row>
      <xdr:rowOff>19050</xdr:rowOff>
    </xdr:from>
    <xdr:to>
      <xdr:col>4</xdr:col>
      <xdr:colOff>333375</xdr:colOff>
      <xdr:row>13</xdr:row>
      <xdr:rowOff>219075</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2549525" y="488950"/>
          <a:ext cx="247650" cy="27717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2</xdr:row>
      <xdr:rowOff>190499</xdr:rowOff>
    </xdr:from>
    <xdr:to>
      <xdr:col>3</xdr:col>
      <xdr:colOff>775607</xdr:colOff>
      <xdr:row>5</xdr:row>
      <xdr:rowOff>114299</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90500" y="660399"/>
          <a:ext cx="2166257" cy="615950"/>
        </a:xfrm>
        <a:prstGeom prst="wedgeRoundRectCallout">
          <a:avLst>
            <a:gd name="adj1" fmla="val 39113"/>
            <a:gd name="adj2" fmla="val 2603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行政目的のために公の事務を行うことを目的とする法人</a:t>
          </a:r>
        </a:p>
      </xdr:txBody>
    </xdr:sp>
    <xdr:clientData/>
  </xdr:twoCellAnchor>
  <xdr:twoCellAnchor>
    <xdr:from>
      <xdr:col>0</xdr:col>
      <xdr:colOff>204107</xdr:colOff>
      <xdr:row>20</xdr:row>
      <xdr:rowOff>104775</xdr:rowOff>
    </xdr:from>
    <xdr:to>
      <xdr:col>4</xdr:col>
      <xdr:colOff>314325</xdr:colOff>
      <xdr:row>23</xdr:row>
      <xdr:rowOff>19050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204107" y="4797425"/>
          <a:ext cx="2574018" cy="625475"/>
        </a:xfrm>
        <a:prstGeom prst="wedgeRoundRectCallout">
          <a:avLst>
            <a:gd name="adj1" fmla="val 38698"/>
            <a:gd name="adj2" fmla="val -1211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私的な社会活動を目的に、私人の設立行為で成立する私法上の法人</a:t>
          </a:r>
        </a:p>
      </xdr:txBody>
    </xdr:sp>
    <xdr:clientData/>
  </xdr:twoCellAnchor>
  <xdr:twoCellAnchor>
    <xdr:from>
      <xdr:col>14</xdr:col>
      <xdr:colOff>285750</xdr:colOff>
      <xdr:row>4</xdr:row>
      <xdr:rowOff>171450</xdr:rowOff>
    </xdr:from>
    <xdr:to>
      <xdr:col>24</xdr:col>
      <xdr:colOff>171450</xdr:colOff>
      <xdr:row>7</xdr:row>
      <xdr:rowOff>85725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6242050" y="1104900"/>
          <a:ext cx="3911600" cy="606425"/>
        </a:xfrm>
        <a:prstGeom prst="wedgeRoundRectCallout">
          <a:avLst>
            <a:gd name="adj1" fmla="val -35983"/>
            <a:gd name="adj2" fmla="val 409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事業活動（ビジネス）によって利益を獲得し、その得られた利益を構成員に分配することを目的とする法人</a:t>
          </a:r>
        </a:p>
      </xdr:txBody>
    </xdr:sp>
    <xdr:clientData/>
  </xdr:twoCellAnchor>
  <xdr:twoCellAnchor>
    <xdr:from>
      <xdr:col>2</xdr:col>
      <xdr:colOff>40822</xdr:colOff>
      <xdr:row>5</xdr:row>
      <xdr:rowOff>114299</xdr:rowOff>
    </xdr:from>
    <xdr:to>
      <xdr:col>3</xdr:col>
      <xdr:colOff>457200</xdr:colOff>
      <xdr:row>7</xdr:row>
      <xdr:rowOff>0</xdr:rowOff>
    </xdr:to>
    <xdr:cxnSp macro="">
      <xdr:nvCxnSpPr>
        <xdr:cNvPr id="6" name="直線コネクタ 5">
          <a:extLst>
            <a:ext uri="{FF2B5EF4-FFF2-40B4-BE49-F238E27FC236}">
              <a16:creationId xmlns:a16="http://schemas.microsoft.com/office/drawing/2014/main" id="{00000000-0008-0000-0200-000006000000}"/>
            </a:ext>
          </a:extLst>
        </xdr:cNvPr>
        <xdr:cNvCxnSpPr>
          <a:stCxn id="3" idx="2"/>
        </xdr:cNvCxnSpPr>
      </xdr:nvCxnSpPr>
      <xdr:spPr>
        <a:xfrm>
          <a:off x="1272722" y="1276349"/>
          <a:ext cx="765628" cy="3492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19</xdr:row>
      <xdr:rowOff>19050</xdr:rowOff>
    </xdr:from>
    <xdr:to>
      <xdr:col>3</xdr:col>
      <xdr:colOff>419100</xdr:colOff>
      <xdr:row>20</xdr:row>
      <xdr:rowOff>104778</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flipV="1">
          <a:off x="1327150" y="4464050"/>
          <a:ext cx="673100" cy="3333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66675</xdr:colOff>
      <xdr:row>9</xdr:row>
      <xdr:rowOff>19050</xdr:rowOff>
    </xdr:from>
    <xdr:to>
      <xdr:col>18</xdr:col>
      <xdr:colOff>0</xdr:colOff>
      <xdr:row>17</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7604125" y="2114550"/>
          <a:ext cx="282575" cy="18605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47625</xdr:colOff>
      <xdr:row>18</xdr:row>
      <xdr:rowOff>228600</xdr:rowOff>
    </xdr:from>
    <xdr:to>
      <xdr:col>17</xdr:col>
      <xdr:colOff>333375</xdr:colOff>
      <xdr:row>26</xdr:row>
      <xdr:rowOff>209550</xdr:rowOff>
    </xdr:to>
    <xdr:sp macro="" textlink="">
      <xdr:nvSpPr>
        <xdr:cNvPr id="9" name="左中かっこ 8">
          <a:extLst>
            <a:ext uri="{FF2B5EF4-FFF2-40B4-BE49-F238E27FC236}">
              <a16:creationId xmlns:a16="http://schemas.microsoft.com/office/drawing/2014/main" id="{00000000-0008-0000-0200-000009000000}"/>
            </a:ext>
          </a:extLst>
        </xdr:cNvPr>
        <xdr:cNvSpPr/>
      </xdr:nvSpPr>
      <xdr:spPr>
        <a:xfrm>
          <a:off x="7585075" y="4438650"/>
          <a:ext cx="285750" cy="1873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419100</xdr:colOff>
      <xdr:row>7</xdr:row>
      <xdr:rowOff>95250</xdr:rowOff>
    </xdr:from>
    <xdr:to>
      <xdr:col>17</xdr:col>
      <xdr:colOff>190500</xdr:colOff>
      <xdr:row>12</xdr:row>
      <xdr:rowOff>0</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flipH="1">
          <a:off x="7073900" y="1720850"/>
          <a:ext cx="654050" cy="10858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285750</xdr:colOff>
      <xdr:row>34</xdr:row>
      <xdr:rowOff>123825</xdr:rowOff>
    </xdr:from>
    <xdr:to>
      <xdr:col>16</xdr:col>
      <xdr:colOff>190500</xdr:colOff>
      <xdr:row>36</xdr:row>
      <xdr:rowOff>47626</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flipV="1">
          <a:off x="6591300" y="7991475"/>
          <a:ext cx="254000" cy="3873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733426</xdr:colOff>
      <xdr:row>30</xdr:row>
      <xdr:rowOff>38101</xdr:rowOff>
    </xdr:from>
    <xdr:to>
      <xdr:col>3</xdr:col>
      <xdr:colOff>828676</xdr:colOff>
      <xdr:row>33</xdr:row>
      <xdr:rowOff>209551</xdr:rowOff>
    </xdr:to>
    <xdr:sp macro="" textlink="">
      <xdr:nvSpPr>
        <xdr:cNvPr id="12" name="左中かっこ 11">
          <a:extLst>
            <a:ext uri="{FF2B5EF4-FFF2-40B4-BE49-F238E27FC236}">
              <a16:creationId xmlns:a16="http://schemas.microsoft.com/office/drawing/2014/main" id="{00000000-0008-0000-0200-00000C000000}"/>
            </a:ext>
          </a:extLst>
        </xdr:cNvPr>
        <xdr:cNvSpPr/>
      </xdr:nvSpPr>
      <xdr:spPr>
        <a:xfrm>
          <a:off x="2314576" y="6972301"/>
          <a:ext cx="95250" cy="8763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723900</xdr:colOff>
      <xdr:row>35</xdr:row>
      <xdr:rowOff>76200</xdr:rowOff>
    </xdr:from>
    <xdr:to>
      <xdr:col>3</xdr:col>
      <xdr:colOff>838200</xdr:colOff>
      <xdr:row>38</xdr:row>
      <xdr:rowOff>161925</xdr:rowOff>
    </xdr:to>
    <xdr:sp macro="" textlink="">
      <xdr:nvSpPr>
        <xdr:cNvPr id="13" name="左中かっこ 12">
          <a:extLst>
            <a:ext uri="{FF2B5EF4-FFF2-40B4-BE49-F238E27FC236}">
              <a16:creationId xmlns:a16="http://schemas.microsoft.com/office/drawing/2014/main" id="{00000000-0008-0000-0200-00000D000000}"/>
            </a:ext>
          </a:extLst>
        </xdr:cNvPr>
        <xdr:cNvSpPr/>
      </xdr:nvSpPr>
      <xdr:spPr>
        <a:xfrm>
          <a:off x="2305050" y="8172450"/>
          <a:ext cx="114300" cy="7778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733425</xdr:colOff>
      <xdr:row>34</xdr:row>
      <xdr:rowOff>19050</xdr:rowOff>
    </xdr:from>
    <xdr:to>
      <xdr:col>3</xdr:col>
      <xdr:colOff>828675</xdr:colOff>
      <xdr:row>34</xdr:row>
      <xdr:rowOff>228600</xdr:rowOff>
    </xdr:to>
    <xdr:sp macro="" textlink="">
      <xdr:nvSpPr>
        <xdr:cNvPr id="14" name="左中かっこ 13">
          <a:extLst>
            <a:ext uri="{FF2B5EF4-FFF2-40B4-BE49-F238E27FC236}">
              <a16:creationId xmlns:a16="http://schemas.microsoft.com/office/drawing/2014/main" id="{00000000-0008-0000-0200-00000E000000}"/>
            </a:ext>
          </a:extLst>
        </xdr:cNvPr>
        <xdr:cNvSpPr/>
      </xdr:nvSpPr>
      <xdr:spPr>
        <a:xfrm>
          <a:off x="2314575" y="7886700"/>
          <a:ext cx="95250" cy="2095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193724</xdr:colOff>
      <xdr:row>16</xdr:row>
      <xdr:rowOff>186861</xdr:rowOff>
    </xdr:from>
    <xdr:to>
      <xdr:col>16</xdr:col>
      <xdr:colOff>179667</xdr:colOff>
      <xdr:row>17</xdr:row>
      <xdr:rowOff>247349</xdr:rowOff>
    </xdr:to>
    <xdr:sp macro="" textlink="">
      <xdr:nvSpPr>
        <xdr:cNvPr id="15" name="右矢印 14">
          <a:extLst>
            <a:ext uri="{FF2B5EF4-FFF2-40B4-BE49-F238E27FC236}">
              <a16:creationId xmlns:a16="http://schemas.microsoft.com/office/drawing/2014/main" id="{00000000-0008-0000-0200-00000F000000}"/>
            </a:ext>
          </a:extLst>
        </xdr:cNvPr>
        <xdr:cNvSpPr/>
      </xdr:nvSpPr>
      <xdr:spPr>
        <a:xfrm rot="19302070">
          <a:off x="4403774" y="3927011"/>
          <a:ext cx="2430693" cy="28273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12774</xdr:colOff>
      <xdr:row>24</xdr:row>
      <xdr:rowOff>205267</xdr:rowOff>
    </xdr:from>
    <xdr:to>
      <xdr:col>6</xdr:col>
      <xdr:colOff>283945</xdr:colOff>
      <xdr:row>26</xdr:row>
      <xdr:rowOff>27630</xdr:rowOff>
    </xdr:to>
    <xdr:sp macro="" textlink="">
      <xdr:nvSpPr>
        <xdr:cNvPr id="16" name="右矢印 15">
          <a:extLst>
            <a:ext uri="{FF2B5EF4-FFF2-40B4-BE49-F238E27FC236}">
              <a16:creationId xmlns:a16="http://schemas.microsoft.com/office/drawing/2014/main" id="{00000000-0008-0000-0200-000010000000}"/>
            </a:ext>
          </a:extLst>
        </xdr:cNvPr>
        <xdr:cNvSpPr/>
      </xdr:nvSpPr>
      <xdr:spPr>
        <a:xfrm rot="9550299">
          <a:off x="895424" y="5844067"/>
          <a:ext cx="2550821" cy="28591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34925</xdr:rowOff>
    </xdr:from>
    <xdr:to>
      <xdr:col>6</xdr:col>
      <xdr:colOff>647700</xdr:colOff>
      <xdr:row>11</xdr:row>
      <xdr:rowOff>282575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42037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38100</xdr:rowOff>
    </xdr:from>
    <xdr:to>
      <xdr:col>7</xdr:col>
      <xdr:colOff>657225</xdr:colOff>
      <xdr:row>2</xdr:row>
      <xdr:rowOff>333375</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368617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41275</xdr:rowOff>
    </xdr:from>
    <xdr:to>
      <xdr:col>6</xdr:col>
      <xdr:colOff>647700</xdr:colOff>
      <xdr:row>11</xdr:row>
      <xdr:rowOff>288925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203700" y="441007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704850</xdr:colOff>
      <xdr:row>11</xdr:row>
      <xdr:rowOff>34925</xdr:rowOff>
    </xdr:from>
    <xdr:to>
      <xdr:col>7</xdr:col>
      <xdr:colOff>69850</xdr:colOff>
      <xdr:row>11</xdr:row>
      <xdr:rowOff>282575</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43561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34925</xdr:rowOff>
    </xdr:from>
    <xdr:to>
      <xdr:col>7</xdr:col>
      <xdr:colOff>76200</xdr:colOff>
      <xdr:row>12</xdr:row>
      <xdr:rowOff>282575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362450" y="47212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47625</xdr:rowOff>
    </xdr:from>
    <xdr:to>
      <xdr:col>7</xdr:col>
      <xdr:colOff>657225</xdr:colOff>
      <xdr:row>2</xdr:row>
      <xdr:rowOff>342900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3686175" y="47625"/>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5</xdr:col>
      <xdr:colOff>19051</xdr:colOff>
      <xdr:row>13</xdr:row>
      <xdr:rowOff>31750</xdr:rowOff>
    </xdr:from>
    <xdr:to>
      <xdr:col>7</xdr:col>
      <xdr:colOff>76201</xdr:colOff>
      <xdr:row>13</xdr:row>
      <xdr:rowOff>298450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3670301"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6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11</xdr:row>
      <xdr:rowOff>47625</xdr:rowOff>
    </xdr:from>
    <xdr:to>
      <xdr:col>7</xdr:col>
      <xdr:colOff>76200</xdr:colOff>
      <xdr:row>11</xdr:row>
      <xdr:rowOff>288925</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4362450" y="4416425"/>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41275</xdr:rowOff>
    </xdr:from>
    <xdr:to>
      <xdr:col>7</xdr:col>
      <xdr:colOff>76200</xdr:colOff>
      <xdr:row>12</xdr:row>
      <xdr:rowOff>276225</xdr:rowOff>
    </xdr:to>
    <xdr:sp macro="" textlink="">
      <xdr:nvSpPr>
        <xdr:cNvPr id="13" name="四角形吹き出し 12">
          <a:extLst>
            <a:ext uri="{FF2B5EF4-FFF2-40B4-BE49-F238E27FC236}">
              <a16:creationId xmlns:a16="http://schemas.microsoft.com/office/drawing/2014/main" id="{00000000-0008-0000-0600-00000D000000}"/>
            </a:ext>
          </a:extLst>
        </xdr:cNvPr>
        <xdr:cNvSpPr/>
      </xdr:nvSpPr>
      <xdr:spPr>
        <a:xfrm>
          <a:off x="4362450" y="4727575"/>
          <a:ext cx="825500"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25401</xdr:colOff>
      <xdr:row>13</xdr:row>
      <xdr:rowOff>44450</xdr:rowOff>
    </xdr:from>
    <xdr:to>
      <xdr:col>7</xdr:col>
      <xdr:colOff>82551</xdr:colOff>
      <xdr:row>13</xdr:row>
      <xdr:rowOff>285750</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36766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5" name="四角形吹き出し 14">
          <a:extLst>
            <a:ext uri="{FF2B5EF4-FFF2-40B4-BE49-F238E27FC236}">
              <a16:creationId xmlns:a16="http://schemas.microsoft.com/office/drawing/2014/main" id="{00000000-0008-0000-0600-00000F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7" name="四角形吹き出し 6">
          <a:extLst>
            <a:ext uri="{FF2B5EF4-FFF2-40B4-BE49-F238E27FC236}">
              <a16:creationId xmlns:a16="http://schemas.microsoft.com/office/drawing/2014/main" id="{00000000-0008-0000-0700-000007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7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7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38100</xdr:colOff>
      <xdr:row>0</xdr:row>
      <xdr:rowOff>38100</xdr:rowOff>
    </xdr:from>
    <xdr:to>
      <xdr:col>7</xdr:col>
      <xdr:colOff>676275</xdr:colOff>
      <xdr:row>2</xdr:row>
      <xdr:rowOff>333375</xdr:rowOff>
    </xdr:to>
    <xdr:sp macro="" textlink="">
      <xdr:nvSpPr>
        <xdr:cNvPr id="12" name="四角形吹き出し 11">
          <a:extLst>
            <a:ext uri="{FF2B5EF4-FFF2-40B4-BE49-F238E27FC236}">
              <a16:creationId xmlns:a16="http://schemas.microsoft.com/office/drawing/2014/main" id="{00000000-0008-0000-0700-00000C000000}"/>
            </a:ext>
          </a:extLst>
        </xdr:cNvPr>
        <xdr:cNvSpPr/>
      </xdr:nvSpPr>
      <xdr:spPr>
        <a:xfrm>
          <a:off x="370522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4" name="四角形吹き出し 13">
          <a:extLst>
            <a:ext uri="{FF2B5EF4-FFF2-40B4-BE49-F238E27FC236}">
              <a16:creationId xmlns:a16="http://schemas.microsoft.com/office/drawing/2014/main" id="{00000000-0008-0000-0700-00000E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5" name="四角形吹き出し 14">
          <a:extLst>
            <a:ext uri="{FF2B5EF4-FFF2-40B4-BE49-F238E27FC236}">
              <a16:creationId xmlns:a16="http://schemas.microsoft.com/office/drawing/2014/main" id="{00000000-0008-0000-0700-00000F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6" name="四角形吹き出し 15">
          <a:extLst>
            <a:ext uri="{FF2B5EF4-FFF2-40B4-BE49-F238E27FC236}">
              <a16:creationId xmlns:a16="http://schemas.microsoft.com/office/drawing/2014/main" id="{00000000-0008-0000-0700-000010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7" name="四角形吹き出し 16">
          <a:extLst>
            <a:ext uri="{FF2B5EF4-FFF2-40B4-BE49-F238E27FC236}">
              <a16:creationId xmlns:a16="http://schemas.microsoft.com/office/drawing/2014/main" id="{00000000-0008-0000-0700-000011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800-000004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800-000005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352425</xdr:colOff>
      <xdr:row>2</xdr:row>
      <xdr:rowOff>95250</xdr:rowOff>
    </xdr:from>
    <xdr:to>
      <xdr:col>7</xdr:col>
      <xdr:colOff>542925</xdr:colOff>
      <xdr:row>4</xdr:row>
      <xdr:rowOff>238125</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3286125" y="476250"/>
          <a:ext cx="2390775" cy="5238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4" name="四角形吹き出し 13">
          <a:extLst>
            <a:ext uri="{FF2B5EF4-FFF2-40B4-BE49-F238E27FC236}">
              <a16:creationId xmlns:a16="http://schemas.microsoft.com/office/drawing/2014/main" id="{00000000-0008-0000-0800-00000E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21" name="四角形吹き出し 20">
          <a:extLst>
            <a:ext uri="{FF2B5EF4-FFF2-40B4-BE49-F238E27FC236}">
              <a16:creationId xmlns:a16="http://schemas.microsoft.com/office/drawing/2014/main" id="{00000000-0008-0000-0800-000015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23" name="四角形吹き出し 22">
          <a:extLst>
            <a:ext uri="{FF2B5EF4-FFF2-40B4-BE49-F238E27FC236}">
              <a16:creationId xmlns:a16="http://schemas.microsoft.com/office/drawing/2014/main" id="{00000000-0008-0000-0800-000017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24" name="四角形吹き出し 23">
          <a:extLst>
            <a:ext uri="{FF2B5EF4-FFF2-40B4-BE49-F238E27FC236}">
              <a16:creationId xmlns:a16="http://schemas.microsoft.com/office/drawing/2014/main" id="{00000000-0008-0000-0800-000018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M29"/>
  <sheetViews>
    <sheetView zoomScaleNormal="100" workbookViewId="0">
      <selection activeCell="O31" sqref="O31"/>
    </sheetView>
  </sheetViews>
  <sheetFormatPr defaultRowHeight="18"/>
  <sheetData>
    <row r="1" spans="1:11" ht="26.45">
      <c r="A1" s="22" t="s">
        <v>0</v>
      </c>
    </row>
    <row r="2" spans="1:11">
      <c r="A2" s="23" t="s">
        <v>1</v>
      </c>
    </row>
    <row r="4" spans="1:11">
      <c r="A4" t="s">
        <v>2</v>
      </c>
    </row>
    <row r="5" spans="1:11">
      <c r="A5" t="s">
        <v>3</v>
      </c>
    </row>
    <row r="6" spans="1:11">
      <c r="A6" t="s">
        <v>4</v>
      </c>
      <c r="I6" s="85" t="s">
        <v>5</v>
      </c>
      <c r="J6" s="86"/>
      <c r="K6" s="86"/>
    </row>
    <row r="7" spans="1:11">
      <c r="A7" t="s">
        <v>6</v>
      </c>
      <c r="I7" s="86"/>
      <c r="J7" s="86"/>
      <c r="K7" s="86"/>
    </row>
    <row r="8" spans="1:11">
      <c r="A8" t="s">
        <v>7</v>
      </c>
    </row>
    <row r="10" spans="1:11">
      <c r="A10" t="s">
        <v>8</v>
      </c>
      <c r="G10" s="24" t="s">
        <v>9</v>
      </c>
      <c r="H10" s="25"/>
      <c r="I10" s="24"/>
    </row>
    <row r="11" spans="1:11">
      <c r="A11" s="26" t="s">
        <v>10</v>
      </c>
      <c r="H11" s="25"/>
    </row>
    <row r="12" spans="1:11">
      <c r="A12" t="s">
        <v>11</v>
      </c>
      <c r="G12" s="24" t="s">
        <v>12</v>
      </c>
      <c r="H12" s="27" t="s">
        <v>13</v>
      </c>
    </row>
    <row r="13" spans="1:11">
      <c r="A13" t="s">
        <v>14</v>
      </c>
    </row>
    <row r="14" spans="1:11">
      <c r="A14" t="s">
        <v>15</v>
      </c>
    </row>
    <row r="18" spans="1:13">
      <c r="A18" s="28"/>
      <c r="B18" s="28"/>
      <c r="C18" s="28"/>
      <c r="D18" s="28"/>
      <c r="E18" s="28"/>
      <c r="F18" s="28"/>
      <c r="G18" s="28"/>
      <c r="H18" s="28"/>
      <c r="I18" s="28"/>
      <c r="J18" s="28"/>
      <c r="K18" s="28"/>
      <c r="L18" s="28"/>
      <c r="M18" s="28"/>
    </row>
    <row r="19" spans="1:13" ht="26.45">
      <c r="A19" s="22" t="s">
        <v>16</v>
      </c>
    </row>
    <row r="20" spans="1:13">
      <c r="A20" s="29" t="s">
        <v>17</v>
      </c>
    </row>
    <row r="21" spans="1:13">
      <c r="A21" s="29" t="s">
        <v>18</v>
      </c>
      <c r="K21" s="85" t="s">
        <v>19</v>
      </c>
      <c r="L21" s="86"/>
      <c r="M21" s="86"/>
    </row>
    <row r="22" spans="1:13">
      <c r="A22" s="29" t="s">
        <v>20</v>
      </c>
      <c r="K22" s="86"/>
      <c r="L22" s="86"/>
      <c r="M22" s="86"/>
    </row>
    <row r="23" spans="1:13">
      <c r="A23" s="29" t="s">
        <v>21</v>
      </c>
    </row>
    <row r="24" spans="1:13">
      <c r="A24" s="29"/>
    </row>
    <row r="25" spans="1:13">
      <c r="A25" s="30" t="s">
        <v>22</v>
      </c>
    </row>
    <row r="26" spans="1:13">
      <c r="A26" s="31" t="s">
        <v>23</v>
      </c>
    </row>
    <row r="27" spans="1:13">
      <c r="A27" s="31" t="s">
        <v>24</v>
      </c>
    </row>
    <row r="28" spans="1:13">
      <c r="A28" s="31" t="s">
        <v>25</v>
      </c>
    </row>
    <row r="29" spans="1:13">
      <c r="A29" t="s">
        <v>26</v>
      </c>
    </row>
  </sheetData>
  <mergeCells count="2">
    <mergeCell ref="I6:K7"/>
    <mergeCell ref="K21:M22"/>
  </mergeCells>
  <phoneticPr fontId="2"/>
  <pageMargins left="0.70866141732283472" right="0.70866141732283472" top="0.35433070866141736" bottom="0.15748031496062992"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2"/>
  <sheetViews>
    <sheetView topLeftCell="A11" workbookViewId="0">
      <selection activeCell="B6" sqref="B6"/>
    </sheetView>
  </sheetViews>
  <sheetFormatPr defaultRowHeight="18"/>
  <cols>
    <col min="2" max="3" width="9.625" customWidth="1"/>
    <col min="4" max="4" width="3.125" customWidth="1"/>
    <col min="5" max="6" width="9.625" customWidth="1"/>
    <col min="7" max="7" width="5.625" customWidth="1"/>
    <col min="8" max="9" width="9.625" customWidth="1"/>
    <col min="10" max="10" width="3.125" customWidth="1"/>
    <col min="11" max="12" width="9.625" customWidth="1"/>
  </cols>
  <sheetData>
    <row r="1" spans="1:12">
      <c r="A1" s="97" t="s">
        <v>27</v>
      </c>
      <c r="B1" s="97"/>
      <c r="C1" s="97"/>
      <c r="D1" s="97"/>
      <c r="E1" s="97"/>
      <c r="F1" s="97"/>
      <c r="G1" s="97"/>
      <c r="H1" s="97"/>
      <c r="I1" s="97"/>
      <c r="J1" s="97"/>
      <c r="K1" s="97"/>
      <c r="L1" s="97"/>
    </row>
    <row r="2" spans="1:12">
      <c r="A2" s="97"/>
      <c r="B2" s="97"/>
      <c r="C2" s="97"/>
      <c r="D2" s="97"/>
      <c r="E2" s="97"/>
      <c r="F2" s="97"/>
      <c r="G2" s="97"/>
      <c r="H2" s="97"/>
      <c r="I2" s="97"/>
      <c r="J2" s="97"/>
      <c r="K2" s="97"/>
      <c r="L2" s="97"/>
    </row>
    <row r="3" spans="1:12" ht="14.25" customHeight="1"/>
    <row r="4" spans="1:12" ht="18.600000000000001" thickBot="1">
      <c r="A4" s="32"/>
    </row>
    <row r="5" spans="1:12" ht="26.25" customHeight="1" thickBot="1">
      <c r="C5" s="98" t="s">
        <v>28</v>
      </c>
      <c r="D5" s="99"/>
      <c r="E5" s="100"/>
      <c r="I5" s="98" t="s">
        <v>29</v>
      </c>
      <c r="J5" s="99"/>
      <c r="K5" s="100"/>
    </row>
    <row r="6" spans="1:12" ht="26.25" customHeight="1">
      <c r="E6" s="33"/>
      <c r="K6" s="33"/>
    </row>
    <row r="7" spans="1:12" ht="26.25" customHeight="1" thickBot="1"/>
    <row r="8" spans="1:12" ht="26.25" customHeight="1" thickBot="1">
      <c r="B8" s="98" t="s">
        <v>28</v>
      </c>
      <c r="C8" s="100"/>
      <c r="E8" s="98" t="s">
        <v>30</v>
      </c>
      <c r="F8" s="100"/>
      <c r="H8" s="98" t="s">
        <v>31</v>
      </c>
      <c r="I8" s="100"/>
      <c r="K8" s="98" t="s">
        <v>32</v>
      </c>
      <c r="L8" s="100"/>
    </row>
    <row r="9" spans="1:12" ht="26.25" customHeight="1"/>
    <row r="10" spans="1:12" ht="26.25" customHeight="1" thickBot="1"/>
    <row r="11" spans="1:12" ht="26.25" customHeight="1" thickTop="1" thickBot="1">
      <c r="B11" s="87" t="s">
        <v>33</v>
      </c>
      <c r="C11" s="88"/>
      <c r="F11" s="87" t="s">
        <v>34</v>
      </c>
      <c r="G11" s="89"/>
      <c r="H11" s="88"/>
      <c r="K11" s="87" t="s">
        <v>35</v>
      </c>
      <c r="L11" s="88"/>
    </row>
    <row r="12" spans="1:12" ht="26.25" customHeight="1" thickTop="1"/>
    <row r="13" spans="1:12" ht="26.25" customHeight="1"/>
    <row r="14" spans="1:12" ht="26.25" customHeight="1"/>
    <row r="15" spans="1:12" ht="26.25" customHeight="1"/>
    <row r="16" spans="1:12" ht="26.25" customHeight="1" thickBot="1"/>
    <row r="17" spans="2:12" ht="26.25" customHeight="1">
      <c r="B17" s="90" t="s">
        <v>36</v>
      </c>
      <c r="C17" s="91"/>
      <c r="D17" s="91"/>
      <c r="E17" s="91"/>
      <c r="F17" s="92"/>
      <c r="H17" s="96" t="s">
        <v>37</v>
      </c>
      <c r="I17" s="91"/>
      <c r="J17" s="91"/>
      <c r="K17" s="91"/>
      <c r="L17" s="92"/>
    </row>
    <row r="18" spans="2:12" ht="26.25" customHeight="1" thickBot="1">
      <c r="B18" s="93"/>
      <c r="C18" s="94"/>
      <c r="D18" s="94"/>
      <c r="E18" s="94"/>
      <c r="F18" s="95"/>
      <c r="H18" s="93"/>
      <c r="I18" s="94"/>
      <c r="J18" s="94"/>
      <c r="K18" s="94"/>
      <c r="L18" s="95"/>
    </row>
    <row r="19" spans="2:12" ht="26.25" customHeight="1"/>
    <row r="20" spans="2:12" ht="26.25" customHeight="1"/>
    <row r="21" spans="2:12" ht="26.25" customHeight="1"/>
    <row r="22" spans="2:12" ht="26.25" customHeight="1"/>
    <row r="23" spans="2:12" ht="26.25" customHeight="1"/>
    <row r="24" spans="2:12" ht="26.25" customHeight="1"/>
    <row r="25" spans="2:12" ht="26.25" customHeight="1"/>
    <row r="26" spans="2:12" ht="26.25" customHeight="1"/>
    <row r="27" spans="2:12" ht="26.25" customHeight="1"/>
    <row r="28" spans="2:12" ht="26.25" customHeight="1"/>
    <row r="29" spans="2:12" ht="26.25" customHeight="1"/>
    <row r="30" spans="2:12" ht="14.25" customHeight="1"/>
    <row r="31" spans="2:12" ht="26.25" customHeight="1"/>
    <row r="32" spans="2:1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sheetData>
  <mergeCells count="12">
    <mergeCell ref="A1:L2"/>
    <mergeCell ref="C5:E5"/>
    <mergeCell ref="I5:K5"/>
    <mergeCell ref="B8:C8"/>
    <mergeCell ref="E8:F8"/>
    <mergeCell ref="H8:I8"/>
    <mergeCell ref="K8:L8"/>
    <mergeCell ref="B11:C11"/>
    <mergeCell ref="F11:H11"/>
    <mergeCell ref="K11:L11"/>
    <mergeCell ref="B17:F18"/>
    <mergeCell ref="H17:L18"/>
  </mergeCells>
  <phoneticPr fontId="2"/>
  <pageMargins left="0.55118110236220474" right="0.19685039370078741" top="0.74803149606299213" bottom="0.35433070866141736" header="0.31496062992125984" footer="0.19685039370078741"/>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39"/>
  <sheetViews>
    <sheetView zoomScaleNormal="100" workbookViewId="0">
      <selection activeCell="B25" sqref="B25"/>
    </sheetView>
  </sheetViews>
  <sheetFormatPr defaultColWidth="9" defaultRowHeight="18"/>
  <cols>
    <col min="1" max="1" width="11.625" style="34" customWidth="1"/>
    <col min="2" max="3" width="4.625" style="34" customWidth="1"/>
    <col min="4" max="4" width="11.625" style="34" customWidth="1"/>
    <col min="5" max="16" width="4.625" style="34" customWidth="1"/>
    <col min="17" max="17" width="11.625" style="34" customWidth="1"/>
    <col min="18" max="31" width="4.625" style="34" customWidth="1"/>
    <col min="32" max="16384" width="9" style="34"/>
  </cols>
  <sheetData>
    <row r="1" spans="1:27" ht="26.45">
      <c r="A1" s="116" t="s">
        <v>38</v>
      </c>
      <c r="B1" s="116"/>
      <c r="C1" s="116"/>
      <c r="D1" s="116"/>
      <c r="E1" s="116"/>
      <c r="F1" s="116"/>
      <c r="G1" s="116"/>
      <c r="H1" s="116"/>
      <c r="I1" s="116"/>
      <c r="J1" s="116"/>
      <c r="K1" s="116"/>
      <c r="L1" s="116"/>
      <c r="M1" s="116"/>
      <c r="N1" s="116"/>
      <c r="O1" s="116"/>
      <c r="P1" s="116"/>
      <c r="Q1" s="116"/>
      <c r="R1" s="116"/>
      <c r="S1" s="116"/>
      <c r="T1" s="116"/>
      <c r="U1" s="116"/>
      <c r="V1" s="116"/>
      <c r="W1" s="116"/>
      <c r="X1" s="116"/>
      <c r="Y1" s="116"/>
    </row>
    <row r="2" spans="1:27" ht="10.5" customHeight="1"/>
    <row r="3" spans="1:27" ht="18.75" customHeight="1">
      <c r="F3" s="104" t="s">
        <v>39</v>
      </c>
      <c r="G3" s="104"/>
      <c r="H3" s="104"/>
      <c r="I3" s="104"/>
      <c r="J3" s="104"/>
      <c r="K3" s="104"/>
      <c r="L3" s="104"/>
      <c r="M3" s="104"/>
      <c r="N3" s="104"/>
      <c r="O3" s="35"/>
      <c r="P3" s="36"/>
    </row>
    <row r="4" spans="1:27">
      <c r="F4" s="104"/>
      <c r="G4" s="104"/>
      <c r="H4" s="104"/>
      <c r="I4" s="104"/>
      <c r="J4" s="104"/>
      <c r="K4" s="104"/>
      <c r="L4" s="104"/>
      <c r="M4" s="104"/>
      <c r="N4" s="104"/>
      <c r="O4" s="35"/>
      <c r="P4" s="36"/>
    </row>
    <row r="5" spans="1:27">
      <c r="F5" s="104"/>
      <c r="G5" s="104"/>
      <c r="H5" s="104"/>
      <c r="I5" s="104"/>
      <c r="J5" s="104"/>
      <c r="K5" s="104"/>
      <c r="L5" s="104"/>
      <c r="M5" s="104"/>
      <c r="N5" s="104"/>
      <c r="O5" s="35"/>
      <c r="P5" s="36"/>
    </row>
    <row r="6" spans="1:27">
      <c r="F6" s="104"/>
      <c r="G6" s="104"/>
      <c r="H6" s="104"/>
      <c r="I6" s="104"/>
      <c r="J6" s="104"/>
      <c r="K6" s="104"/>
      <c r="L6" s="104"/>
      <c r="M6" s="104"/>
      <c r="N6" s="104"/>
      <c r="O6" s="35"/>
      <c r="P6" s="36"/>
    </row>
    <row r="7" spans="1:27" ht="18.600000000000001" thickBot="1">
      <c r="F7" s="104"/>
      <c r="G7" s="104"/>
      <c r="H7" s="104"/>
      <c r="I7" s="104"/>
      <c r="J7" s="104"/>
      <c r="K7" s="104"/>
      <c r="L7" s="104"/>
      <c r="M7" s="104"/>
      <c r="N7" s="104"/>
      <c r="O7" s="35"/>
      <c r="P7" s="36"/>
    </row>
    <row r="8" spans="1:27" ht="18.600000000000001" thickTop="1">
      <c r="D8" s="105" t="s">
        <v>40</v>
      </c>
      <c r="F8" s="104"/>
      <c r="G8" s="104"/>
      <c r="H8" s="104"/>
      <c r="I8" s="104"/>
      <c r="J8" s="104"/>
      <c r="K8" s="104"/>
      <c r="L8" s="104"/>
      <c r="M8" s="104"/>
      <c r="N8" s="104"/>
      <c r="O8" s="35"/>
      <c r="P8" s="36"/>
    </row>
    <row r="9" spans="1:27" ht="18.600000000000001" thickBot="1">
      <c r="C9" s="37"/>
      <c r="D9" s="106"/>
      <c r="F9" s="104"/>
      <c r="G9" s="104"/>
      <c r="H9" s="104"/>
      <c r="I9" s="104"/>
      <c r="J9" s="104"/>
      <c r="K9" s="104"/>
      <c r="L9" s="104"/>
      <c r="M9" s="104"/>
      <c r="N9" s="104"/>
      <c r="O9" s="35"/>
      <c r="P9" s="36"/>
    </row>
    <row r="10" spans="1:27" ht="19.5" customHeight="1" thickTop="1">
      <c r="C10" s="38"/>
      <c r="F10" s="104"/>
      <c r="G10" s="104"/>
      <c r="H10" s="104"/>
      <c r="I10" s="104"/>
      <c r="J10" s="104"/>
      <c r="K10" s="104"/>
      <c r="L10" s="104"/>
      <c r="M10" s="104"/>
      <c r="N10" s="104"/>
      <c r="O10" s="35"/>
      <c r="P10" s="36"/>
      <c r="S10" s="104" t="s">
        <v>41</v>
      </c>
      <c r="T10" s="104"/>
      <c r="U10" s="104"/>
      <c r="V10" s="104"/>
      <c r="W10" s="104"/>
      <c r="X10" s="104"/>
      <c r="Y10" s="104"/>
      <c r="Z10" s="35"/>
      <c r="AA10" s="35"/>
    </row>
    <row r="11" spans="1:27">
      <c r="C11" s="38"/>
      <c r="F11" s="104"/>
      <c r="G11" s="104"/>
      <c r="H11" s="104"/>
      <c r="I11" s="104"/>
      <c r="J11" s="104"/>
      <c r="K11" s="104"/>
      <c r="L11" s="104"/>
      <c r="M11" s="104"/>
      <c r="N11" s="104"/>
      <c r="O11" s="35"/>
      <c r="P11" s="36"/>
      <c r="S11" s="104"/>
      <c r="T11" s="104"/>
      <c r="U11" s="104"/>
      <c r="V11" s="104"/>
      <c r="W11" s="104"/>
      <c r="X11" s="104"/>
      <c r="Y11" s="104"/>
      <c r="Z11" s="35"/>
      <c r="AA11" s="35"/>
    </row>
    <row r="12" spans="1:27" ht="18.600000000000001" thickBot="1">
      <c r="C12" s="38"/>
      <c r="F12" s="104"/>
      <c r="G12" s="104"/>
      <c r="H12" s="104"/>
      <c r="I12" s="104"/>
      <c r="J12" s="104"/>
      <c r="K12" s="104"/>
      <c r="L12" s="104"/>
      <c r="M12" s="104"/>
      <c r="N12" s="104"/>
      <c r="O12" s="35"/>
      <c r="P12" s="36"/>
      <c r="S12" s="104"/>
      <c r="T12" s="104"/>
      <c r="U12" s="104"/>
      <c r="V12" s="104"/>
      <c r="W12" s="104"/>
      <c r="X12" s="104"/>
      <c r="Y12" s="104"/>
      <c r="Z12" s="35"/>
      <c r="AA12" s="35"/>
    </row>
    <row r="13" spans="1:27" ht="18.600000000000001" thickTop="1">
      <c r="A13" s="105" t="s">
        <v>42</v>
      </c>
      <c r="B13" s="39"/>
      <c r="C13" s="38"/>
      <c r="F13" s="104"/>
      <c r="G13" s="104"/>
      <c r="H13" s="104"/>
      <c r="I13" s="104"/>
      <c r="J13" s="104"/>
      <c r="K13" s="104"/>
      <c r="L13" s="104"/>
      <c r="M13" s="104"/>
      <c r="N13" s="104"/>
      <c r="O13" s="35"/>
      <c r="P13" s="36"/>
      <c r="Q13" s="105" t="s">
        <v>31</v>
      </c>
      <c r="R13" s="35"/>
      <c r="S13" s="104"/>
      <c r="T13" s="104"/>
      <c r="U13" s="104"/>
      <c r="V13" s="104"/>
      <c r="W13" s="104"/>
      <c r="X13" s="104"/>
      <c r="Y13" s="104"/>
      <c r="Z13" s="35"/>
      <c r="AA13" s="35"/>
    </row>
    <row r="14" spans="1:27" ht="18.600000000000001" thickBot="1">
      <c r="A14" s="106"/>
      <c r="C14" s="38"/>
      <c r="F14" s="104"/>
      <c r="G14" s="104"/>
      <c r="H14" s="104"/>
      <c r="I14" s="104"/>
      <c r="J14" s="104"/>
      <c r="K14" s="104"/>
      <c r="L14" s="104"/>
      <c r="M14" s="104"/>
      <c r="N14" s="104"/>
      <c r="O14" s="35"/>
      <c r="P14" s="40"/>
      <c r="Q14" s="106"/>
      <c r="R14" s="35"/>
      <c r="S14" s="104"/>
      <c r="T14" s="104"/>
      <c r="U14" s="104"/>
      <c r="V14" s="104"/>
      <c r="W14" s="104"/>
      <c r="X14" s="104"/>
      <c r="Y14" s="104"/>
      <c r="Z14" s="35"/>
      <c r="AA14" s="35"/>
    </row>
    <row r="15" spans="1:27" ht="18.600000000000001" thickTop="1">
      <c r="C15" s="38"/>
      <c r="P15" s="38"/>
      <c r="S15" s="104"/>
      <c r="T15" s="104"/>
      <c r="U15" s="104"/>
      <c r="V15" s="104"/>
      <c r="W15" s="104"/>
      <c r="X15" s="104"/>
      <c r="Y15" s="104"/>
      <c r="Z15" s="35"/>
      <c r="AA15" s="35"/>
    </row>
    <row r="16" spans="1:27">
      <c r="C16" s="38"/>
      <c r="P16" s="38"/>
      <c r="S16" s="104"/>
      <c r="T16" s="104"/>
      <c r="U16" s="104"/>
      <c r="V16" s="104"/>
      <c r="W16" s="104"/>
      <c r="X16" s="104"/>
      <c r="Y16" s="104"/>
      <c r="Z16" s="35"/>
      <c r="AA16" s="35"/>
    </row>
    <row r="17" spans="1:27" ht="18.600000000000001" thickBot="1">
      <c r="C17" s="38"/>
      <c r="P17" s="38"/>
      <c r="S17" s="104"/>
      <c r="T17" s="104"/>
      <c r="U17" s="104"/>
      <c r="V17" s="104"/>
      <c r="W17" s="104"/>
      <c r="X17" s="104"/>
      <c r="Y17" s="104"/>
      <c r="Z17" s="35"/>
      <c r="AA17" s="35"/>
    </row>
    <row r="18" spans="1:27" ht="18.600000000000001" thickTop="1">
      <c r="C18" s="41"/>
      <c r="D18" s="105" t="s">
        <v>43</v>
      </c>
      <c r="P18" s="38"/>
    </row>
    <row r="19" spans="1:27" ht="18.600000000000001" thickBot="1">
      <c r="D19" s="106"/>
      <c r="E19" s="42"/>
      <c r="F19" s="43"/>
      <c r="G19" s="43"/>
      <c r="H19" s="43"/>
      <c r="I19" s="43"/>
      <c r="J19" s="43"/>
      <c r="K19" s="43"/>
      <c r="L19" s="43"/>
      <c r="M19" s="43"/>
      <c r="N19" s="43"/>
      <c r="O19" s="43"/>
      <c r="P19" s="38"/>
    </row>
    <row r="20" spans="1:27" ht="19.5" customHeight="1" thickTop="1">
      <c r="P20" s="38"/>
      <c r="S20" s="104" t="s">
        <v>44</v>
      </c>
      <c r="T20" s="104"/>
      <c r="U20" s="104"/>
      <c r="V20" s="104"/>
      <c r="W20" s="104"/>
      <c r="X20" s="104"/>
      <c r="Y20" s="104"/>
      <c r="Z20" s="104"/>
      <c r="AA20" s="104"/>
    </row>
    <row r="21" spans="1:27" ht="18.600000000000001" thickBot="1">
      <c r="P21" s="38"/>
      <c r="S21" s="104"/>
      <c r="T21" s="104"/>
      <c r="U21" s="104"/>
      <c r="V21" s="104"/>
      <c r="W21" s="104"/>
      <c r="X21" s="104"/>
      <c r="Y21" s="104"/>
      <c r="Z21" s="104"/>
      <c r="AA21" s="104"/>
    </row>
    <row r="22" spans="1:27" ht="18.95" thickTop="1" thickBot="1">
      <c r="H22" s="107" t="s">
        <v>45</v>
      </c>
      <c r="I22" s="108"/>
      <c r="J22" s="108"/>
      <c r="K22" s="108"/>
      <c r="L22" s="108"/>
      <c r="M22" s="109"/>
      <c r="P22" s="38"/>
      <c r="S22" s="104"/>
      <c r="T22" s="104"/>
      <c r="U22" s="104"/>
      <c r="V22" s="104"/>
      <c r="W22" s="104"/>
      <c r="X22" s="104"/>
      <c r="Y22" s="104"/>
      <c r="Z22" s="104"/>
      <c r="AA22" s="104"/>
    </row>
    <row r="23" spans="1:27" ht="18.600000000000001" thickTop="1">
      <c r="H23" s="110"/>
      <c r="I23" s="111"/>
      <c r="J23" s="111"/>
      <c r="K23" s="111"/>
      <c r="L23" s="111"/>
      <c r="M23" s="112"/>
      <c r="P23" s="41"/>
      <c r="Q23" s="105" t="s">
        <v>46</v>
      </c>
      <c r="S23" s="104"/>
      <c r="T23" s="104"/>
      <c r="U23" s="104"/>
      <c r="V23" s="104"/>
      <c r="W23" s="104"/>
      <c r="X23" s="104"/>
      <c r="Y23" s="104"/>
      <c r="Z23" s="104"/>
      <c r="AA23" s="104"/>
    </row>
    <row r="24" spans="1:27" ht="18.600000000000001" thickBot="1">
      <c r="H24" s="113"/>
      <c r="I24" s="114"/>
      <c r="J24" s="114"/>
      <c r="K24" s="114"/>
      <c r="L24" s="114"/>
      <c r="M24" s="115"/>
      <c r="Q24" s="106"/>
      <c r="S24" s="104"/>
      <c r="T24" s="104"/>
      <c r="U24" s="104"/>
      <c r="V24" s="104"/>
      <c r="W24" s="104"/>
      <c r="X24" s="104"/>
      <c r="Y24" s="104"/>
      <c r="Z24" s="104"/>
      <c r="AA24" s="104"/>
    </row>
    <row r="25" spans="1:27" ht="18.600000000000001" thickTop="1">
      <c r="S25" s="104"/>
      <c r="T25" s="104"/>
      <c r="U25" s="104"/>
      <c r="V25" s="104"/>
      <c r="W25" s="104"/>
      <c r="X25" s="104"/>
      <c r="Y25" s="104"/>
      <c r="Z25" s="104"/>
      <c r="AA25" s="104"/>
    </row>
    <row r="26" spans="1:27">
      <c r="S26" s="104"/>
      <c r="T26" s="104"/>
      <c r="U26" s="104"/>
      <c r="V26" s="104"/>
      <c r="W26" s="104"/>
      <c r="X26" s="104"/>
      <c r="Y26" s="104"/>
      <c r="Z26" s="104"/>
      <c r="AA26" s="104"/>
    </row>
    <row r="27" spans="1:27">
      <c r="S27" s="104"/>
      <c r="T27" s="104"/>
      <c r="U27" s="104"/>
      <c r="V27" s="104"/>
      <c r="W27" s="104"/>
      <c r="X27" s="104"/>
      <c r="Y27" s="104"/>
      <c r="Z27" s="104"/>
      <c r="AA27" s="104"/>
    </row>
    <row r="28" spans="1:27" ht="10.5" customHeight="1" thickBot="1"/>
    <row r="29" spans="1:27" ht="18.600000000000001" thickTop="1">
      <c r="A29" s="105" t="s">
        <v>30</v>
      </c>
      <c r="B29" s="44"/>
      <c r="C29" s="101" t="s">
        <v>47</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row>
    <row r="30" spans="1:27" ht="18.600000000000001" thickBot="1">
      <c r="A30" s="106"/>
      <c r="B30" s="45"/>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row>
    <row r="31" spans="1:27" ht="19.5" customHeight="1" thickTop="1">
      <c r="C31" s="101" t="s">
        <v>48</v>
      </c>
      <c r="D31" s="101"/>
      <c r="E31" s="102" t="s">
        <v>49</v>
      </c>
      <c r="F31" s="102"/>
      <c r="G31" s="102"/>
      <c r="H31" s="102"/>
      <c r="I31" s="102"/>
      <c r="J31" s="102"/>
      <c r="K31" s="102"/>
      <c r="L31" s="102"/>
      <c r="M31" s="102"/>
      <c r="N31" s="102"/>
      <c r="O31" s="102"/>
      <c r="P31" s="102"/>
      <c r="Q31" s="102"/>
      <c r="R31" s="102"/>
      <c r="S31" s="102"/>
      <c r="T31" s="102"/>
      <c r="U31" s="102"/>
      <c r="V31" s="102"/>
      <c r="W31" s="102"/>
      <c r="X31" s="102"/>
      <c r="Y31" s="102"/>
      <c r="Z31" s="102"/>
      <c r="AA31" s="102"/>
    </row>
    <row r="32" spans="1:27">
      <c r="C32" s="101"/>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row>
    <row r="33" spans="3:27">
      <c r="C33" s="101"/>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row>
    <row r="34" spans="3:27">
      <c r="C34" s="101"/>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row>
    <row r="35" spans="3:27">
      <c r="C35" s="103" t="s">
        <v>50</v>
      </c>
      <c r="D35" s="103"/>
      <c r="E35" s="36" t="s">
        <v>51</v>
      </c>
      <c r="Q35" s="36" t="s">
        <v>52</v>
      </c>
    </row>
    <row r="36" spans="3:27" ht="18.75" customHeight="1">
      <c r="C36" s="103" t="s">
        <v>53</v>
      </c>
      <c r="D36" s="103"/>
      <c r="E36" s="104" t="s">
        <v>54</v>
      </c>
      <c r="F36" s="104"/>
      <c r="G36" s="104"/>
      <c r="H36" s="104"/>
      <c r="I36" s="104"/>
      <c r="J36" s="104"/>
      <c r="K36" s="104"/>
      <c r="L36" s="104"/>
      <c r="M36" s="104"/>
      <c r="N36" s="104"/>
      <c r="O36" s="104"/>
      <c r="P36" s="104"/>
      <c r="Q36" s="104"/>
      <c r="R36" s="104"/>
      <c r="S36" s="104"/>
      <c r="T36" s="104"/>
      <c r="U36" s="104"/>
      <c r="V36" s="104"/>
      <c r="W36" s="104"/>
      <c r="X36" s="104"/>
      <c r="Y36" s="104"/>
      <c r="Z36" s="104"/>
      <c r="AA36" s="104"/>
    </row>
    <row r="37" spans="3:27">
      <c r="C37" s="103"/>
      <c r="D37" s="103"/>
      <c r="E37" s="104"/>
      <c r="F37" s="104"/>
      <c r="G37" s="104"/>
      <c r="H37" s="104"/>
      <c r="I37" s="104"/>
      <c r="J37" s="104"/>
      <c r="K37" s="104"/>
      <c r="L37" s="104"/>
      <c r="M37" s="104"/>
      <c r="N37" s="104"/>
      <c r="O37" s="104"/>
      <c r="P37" s="104"/>
      <c r="Q37" s="104"/>
      <c r="R37" s="104"/>
      <c r="S37" s="104"/>
      <c r="T37" s="104"/>
      <c r="U37" s="104"/>
      <c r="V37" s="104"/>
      <c r="W37" s="104"/>
      <c r="X37" s="104"/>
      <c r="Y37" s="104"/>
      <c r="Z37" s="104"/>
      <c r="AA37" s="104"/>
    </row>
    <row r="38" spans="3:27">
      <c r="C38" s="103"/>
      <c r="D38" s="103"/>
      <c r="E38" s="104"/>
      <c r="F38" s="104"/>
      <c r="G38" s="104"/>
      <c r="H38" s="104"/>
      <c r="I38" s="104"/>
      <c r="J38" s="104"/>
      <c r="K38" s="104"/>
      <c r="L38" s="104"/>
      <c r="M38" s="104"/>
      <c r="N38" s="104"/>
      <c r="O38" s="104"/>
      <c r="P38" s="104"/>
      <c r="Q38" s="104"/>
      <c r="R38" s="104"/>
      <c r="S38" s="104"/>
      <c r="T38" s="104"/>
      <c r="U38" s="104"/>
      <c r="V38" s="104"/>
      <c r="W38" s="104"/>
      <c r="X38" s="104"/>
      <c r="Y38" s="104"/>
      <c r="Z38" s="104"/>
      <c r="AA38" s="104"/>
    </row>
    <row r="39" spans="3:27">
      <c r="C39" s="103"/>
      <c r="D39" s="103"/>
      <c r="E39" s="104"/>
      <c r="F39" s="104"/>
      <c r="G39" s="104"/>
      <c r="H39" s="104"/>
      <c r="I39" s="104"/>
      <c r="J39" s="104"/>
      <c r="K39" s="104"/>
      <c r="L39" s="104"/>
      <c r="M39" s="104"/>
      <c r="N39" s="104"/>
      <c r="O39" s="104"/>
      <c r="P39" s="104"/>
      <c r="Q39" s="104"/>
      <c r="R39" s="104"/>
      <c r="S39" s="104"/>
      <c r="T39" s="104"/>
      <c r="U39" s="104"/>
      <c r="V39" s="104"/>
      <c r="W39" s="104"/>
      <c r="X39" s="104"/>
      <c r="Y39" s="104"/>
      <c r="Z39" s="104"/>
      <c r="AA39" s="104"/>
    </row>
  </sheetData>
  <mergeCells count="17">
    <mergeCell ref="A1:Y1"/>
    <mergeCell ref="F3:N14"/>
    <mergeCell ref="D8:D9"/>
    <mergeCell ref="S10:Y17"/>
    <mergeCell ref="A13:A14"/>
    <mergeCell ref="Q13:Q14"/>
    <mergeCell ref="D18:D19"/>
    <mergeCell ref="S20:AA27"/>
    <mergeCell ref="H22:M24"/>
    <mergeCell ref="Q23:Q24"/>
    <mergeCell ref="A29:A30"/>
    <mergeCell ref="C29:AA30"/>
    <mergeCell ref="C31:D34"/>
    <mergeCell ref="E31:AA34"/>
    <mergeCell ref="C35:D35"/>
    <mergeCell ref="C36:D39"/>
    <mergeCell ref="E36:AA39"/>
  </mergeCells>
  <phoneticPr fontId="2"/>
  <printOptions horizontalCentered="1"/>
  <pageMargins left="0.51181102362204722" right="0.51181102362204722" top="0.35433070866141736" bottom="0.35433070866141736" header="0.31496062992125984" footer="0.31496062992125984"/>
  <pageSetup paperSize="9" scale="7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H28"/>
  <sheetViews>
    <sheetView tabSelected="1" topLeftCell="A17" workbookViewId="0">
      <selection activeCell="A27" sqref="A27:H27"/>
    </sheetView>
  </sheetViews>
  <sheetFormatPr defaultColWidth="9" defaultRowHeight="14.45"/>
  <cols>
    <col min="1" max="8" width="9.625" style="1" customWidth="1"/>
    <col min="9" max="16384" width="9" style="1"/>
  </cols>
  <sheetData>
    <row r="1" spans="1:8">
      <c r="A1" s="83" t="s">
        <v>55</v>
      </c>
      <c r="B1" s="83"/>
      <c r="C1" s="83"/>
      <c r="D1" s="83"/>
      <c r="E1" s="83"/>
      <c r="F1" s="83"/>
      <c r="G1" s="83"/>
      <c r="H1" s="83"/>
    </row>
    <row r="2" spans="1:8">
      <c r="A2" s="83"/>
      <c r="B2" s="83"/>
      <c r="C2" s="83"/>
      <c r="D2" s="83"/>
      <c r="E2" s="83"/>
      <c r="F2" s="83"/>
      <c r="G2" s="83"/>
      <c r="H2" s="83"/>
    </row>
    <row r="3" spans="1:8" ht="30" customHeight="1"/>
    <row r="4" spans="1:8" ht="30" customHeight="1">
      <c r="A4" s="64" t="s">
        <v>56</v>
      </c>
      <c r="B4" s="64"/>
      <c r="C4" s="84"/>
      <c r="D4" s="84"/>
    </row>
    <row r="5" spans="1:8" ht="30" customHeight="1">
      <c r="A5" s="64" t="s">
        <v>57</v>
      </c>
      <c r="B5" s="64"/>
      <c r="C5" s="82"/>
      <c r="D5" s="82"/>
      <c r="E5" s="82"/>
      <c r="F5" s="82"/>
      <c r="G5" s="82"/>
      <c r="H5" s="82"/>
    </row>
    <row r="6" spans="1:8" ht="60" customHeight="1">
      <c r="A6" s="64" t="s">
        <v>58</v>
      </c>
      <c r="B6" s="64"/>
      <c r="C6" s="82"/>
      <c r="D6" s="82"/>
      <c r="E6" s="82"/>
      <c r="F6" s="82"/>
      <c r="G6" s="82"/>
      <c r="H6" s="82"/>
    </row>
    <row r="7" spans="1:8" ht="30" customHeight="1">
      <c r="A7" s="64" t="s">
        <v>59</v>
      </c>
      <c r="B7" s="64"/>
      <c r="C7" s="82"/>
      <c r="D7" s="82"/>
      <c r="E7" s="82"/>
      <c r="F7" s="82"/>
      <c r="G7" s="82"/>
      <c r="H7" s="82"/>
    </row>
    <row r="8" spans="1:8" ht="30" customHeight="1">
      <c r="A8" s="78" t="s">
        <v>60</v>
      </c>
      <c r="B8" s="16" t="s">
        <v>61</v>
      </c>
      <c r="C8" s="79"/>
      <c r="D8" s="79"/>
      <c r="E8" s="79"/>
      <c r="F8" s="79"/>
      <c r="G8" s="79"/>
      <c r="H8" s="79"/>
    </row>
    <row r="9" spans="1:8" ht="30" customHeight="1">
      <c r="A9" s="78"/>
      <c r="B9" s="2" t="s">
        <v>62</v>
      </c>
      <c r="C9" s="80"/>
      <c r="D9" s="80"/>
      <c r="E9" s="80"/>
      <c r="F9" s="80"/>
      <c r="G9" s="80"/>
      <c r="H9" s="80"/>
    </row>
    <row r="10" spans="1:8" ht="30" customHeight="1">
      <c r="A10" s="78"/>
      <c r="B10" s="3" t="s">
        <v>63</v>
      </c>
      <c r="C10" s="81"/>
      <c r="D10" s="81"/>
      <c r="E10" s="81"/>
      <c r="F10" s="81"/>
      <c r="G10" s="81"/>
      <c r="H10" s="81"/>
    </row>
    <row r="11" spans="1:8" ht="45" customHeight="1">
      <c r="A11" s="63" t="s">
        <v>64</v>
      </c>
      <c r="B11" s="64"/>
      <c r="C11" s="64"/>
      <c r="D11" s="64"/>
      <c r="E11" s="63" t="s">
        <v>65</v>
      </c>
      <c r="F11" s="64"/>
      <c r="G11" s="64"/>
      <c r="H11" s="64"/>
    </row>
    <row r="12" spans="1:8" ht="24.95" customHeight="1">
      <c r="A12" s="73" t="s">
        <v>66</v>
      </c>
      <c r="B12" s="74"/>
      <c r="C12" s="74"/>
      <c r="D12" s="13"/>
      <c r="E12" s="73" t="s">
        <v>67</v>
      </c>
      <c r="F12" s="74"/>
      <c r="G12" s="74"/>
      <c r="H12" s="13"/>
    </row>
    <row r="13" spans="1:8" ht="24.95" customHeight="1">
      <c r="A13" s="73" t="s">
        <v>68</v>
      </c>
      <c r="B13" s="74"/>
      <c r="C13" s="74"/>
      <c r="D13" s="14"/>
      <c r="E13" s="73" t="s">
        <v>69</v>
      </c>
      <c r="F13" s="74"/>
      <c r="G13" s="74"/>
      <c r="H13" s="13"/>
    </row>
    <row r="14" spans="1:8" ht="24.95" customHeight="1">
      <c r="A14" s="75"/>
      <c r="B14" s="76"/>
      <c r="C14" s="76"/>
      <c r="D14" s="77"/>
      <c r="E14" s="17" t="s">
        <v>70</v>
      </c>
      <c r="F14" s="4"/>
      <c r="G14" s="4"/>
      <c r="H14" s="13"/>
    </row>
    <row r="15" spans="1:8" ht="24.95" customHeight="1">
      <c r="A15" s="64" t="s">
        <v>71</v>
      </c>
      <c r="B15" s="64"/>
      <c r="C15" s="49"/>
      <c r="D15" s="6">
        <f>D12*D13</f>
        <v>0</v>
      </c>
      <c r="E15" s="64" t="s">
        <v>71</v>
      </c>
      <c r="F15" s="64"/>
      <c r="G15" s="49"/>
      <c r="H15" s="6">
        <f>SUM(H12:H14)</f>
        <v>0</v>
      </c>
    </row>
    <row r="16" spans="1:8" ht="24.95" customHeight="1">
      <c r="A16" s="49" t="s">
        <v>72</v>
      </c>
      <c r="B16" s="50"/>
      <c r="C16" s="50"/>
      <c r="D16" s="50"/>
      <c r="E16" s="50"/>
      <c r="F16" s="51"/>
      <c r="G16" s="52">
        <f>D15-H15</f>
        <v>0</v>
      </c>
      <c r="H16" s="53"/>
    </row>
    <row r="17" spans="1:8" ht="39.950000000000003" customHeight="1">
      <c r="A17" s="68" t="s">
        <v>73</v>
      </c>
      <c r="B17" s="69"/>
      <c r="C17" s="69"/>
      <c r="D17" s="69"/>
      <c r="E17" s="69"/>
      <c r="F17" s="69"/>
      <c r="G17" s="69"/>
      <c r="H17" s="69"/>
    </row>
    <row r="18" spans="1:8" ht="24.95" customHeight="1">
      <c r="A18" s="54" t="s">
        <v>74</v>
      </c>
      <c r="B18" s="55"/>
      <c r="C18" s="56"/>
      <c r="E18" s="63" t="s">
        <v>75</v>
      </c>
      <c r="F18" s="64"/>
      <c r="G18" s="64"/>
      <c r="H18" s="7">
        <f>H12*2+H13+H14</f>
        <v>0</v>
      </c>
    </row>
    <row r="19" spans="1:8" ht="24.95" customHeight="1" thickBot="1">
      <c r="A19" s="57"/>
      <c r="B19" s="58"/>
      <c r="C19" s="59"/>
      <c r="E19" s="65" t="s">
        <v>76</v>
      </c>
      <c r="F19" s="65"/>
      <c r="G19" s="65"/>
      <c r="H19" s="8">
        <f>D15-H18</f>
        <v>0</v>
      </c>
    </row>
    <row r="20" spans="1:8" ht="24.95" customHeight="1" thickTop="1" thickBot="1">
      <c r="A20" s="60"/>
      <c r="B20" s="61"/>
      <c r="C20" s="62"/>
      <c r="E20" s="66" t="s">
        <v>77</v>
      </c>
      <c r="F20" s="66"/>
      <c r="G20" s="67" t="str">
        <f>IF(H19&gt;0,"営利加算あり","営利加算なし")</f>
        <v>営利加算なし</v>
      </c>
      <c r="H20" s="67"/>
    </row>
    <row r="21" spans="1:8" ht="24.95" customHeight="1" thickTop="1"/>
    <row r="22" spans="1:8" ht="18">
      <c r="A22" s="70" t="s">
        <v>78</v>
      </c>
      <c r="B22" s="71"/>
      <c r="C22" s="71"/>
      <c r="D22" s="71"/>
      <c r="E22" s="71"/>
      <c r="F22" s="71"/>
      <c r="G22" s="71"/>
      <c r="H22" s="71"/>
    </row>
    <row r="23" spans="1:8" ht="24.95" customHeight="1">
      <c r="A23" s="72" t="s">
        <v>79</v>
      </c>
      <c r="B23" s="72"/>
      <c r="C23" s="72"/>
      <c r="D23" s="15"/>
      <c r="E23" s="72" t="s">
        <v>80</v>
      </c>
      <c r="F23" s="72"/>
      <c r="G23" s="72"/>
      <c r="H23" s="15"/>
    </row>
    <row r="24" spans="1:8" ht="24.95" customHeight="1">
      <c r="A24" s="72" t="s">
        <v>68</v>
      </c>
      <c r="B24" s="72"/>
      <c r="C24" s="72"/>
      <c r="D24" s="10">
        <f>D13</f>
        <v>0</v>
      </c>
      <c r="E24" s="72" t="s">
        <v>68</v>
      </c>
      <c r="F24" s="72"/>
      <c r="G24" s="72"/>
      <c r="H24" s="10">
        <f>D13</f>
        <v>0</v>
      </c>
    </row>
    <row r="25" spans="1:8" ht="24.95" customHeight="1">
      <c r="A25" s="48" t="s">
        <v>71</v>
      </c>
      <c r="B25" s="48"/>
      <c r="C25" s="48"/>
      <c r="D25" s="11">
        <f>D23*D24</f>
        <v>0</v>
      </c>
      <c r="E25" s="48" t="s">
        <v>71</v>
      </c>
      <c r="F25" s="48"/>
      <c r="G25" s="48"/>
      <c r="H25" s="11">
        <f>H23*H24</f>
        <v>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8" header="0.31496062992125984" footer="0.31496062992125984"/>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8"/>
  <sheetViews>
    <sheetView topLeftCell="A17" workbookViewId="0">
      <selection activeCell="A27" sqref="A27:H27"/>
    </sheetView>
  </sheetViews>
  <sheetFormatPr defaultColWidth="9" defaultRowHeight="14.45"/>
  <cols>
    <col min="1" max="8" width="9.625" style="1" customWidth="1"/>
    <col min="9" max="16384" width="9" style="1"/>
  </cols>
  <sheetData>
    <row r="1" spans="1:8">
      <c r="A1" s="83" t="s">
        <v>55</v>
      </c>
      <c r="B1" s="83"/>
      <c r="C1" s="83"/>
      <c r="D1" s="83"/>
      <c r="E1" s="83"/>
      <c r="F1" s="83"/>
      <c r="G1" s="83"/>
      <c r="H1" s="83"/>
    </row>
    <row r="2" spans="1:8">
      <c r="A2" s="83"/>
      <c r="B2" s="83"/>
      <c r="C2" s="83"/>
      <c r="D2" s="83"/>
      <c r="E2" s="83"/>
      <c r="F2" s="83"/>
      <c r="G2" s="83"/>
      <c r="H2" s="83"/>
    </row>
    <row r="3" spans="1:8" ht="30" customHeight="1"/>
    <row r="4" spans="1:8" ht="30" customHeight="1">
      <c r="A4" s="64" t="s">
        <v>56</v>
      </c>
      <c r="B4" s="64"/>
      <c r="C4" s="64"/>
      <c r="D4" s="64"/>
    </row>
    <row r="5" spans="1:8" ht="30" customHeight="1">
      <c r="A5" s="64" t="s">
        <v>57</v>
      </c>
      <c r="B5" s="64"/>
      <c r="C5" s="120" t="s">
        <v>83</v>
      </c>
      <c r="D5" s="120"/>
      <c r="E5" s="120"/>
      <c r="F5" s="120"/>
      <c r="G5" s="120"/>
      <c r="H5" s="120"/>
    </row>
    <row r="6" spans="1:8" ht="60" customHeight="1">
      <c r="A6" s="64" t="s">
        <v>58</v>
      </c>
      <c r="B6" s="64"/>
      <c r="C6" s="121" t="s">
        <v>84</v>
      </c>
      <c r="D6" s="121"/>
      <c r="E6" s="121"/>
      <c r="F6" s="121"/>
      <c r="G6" s="121"/>
      <c r="H6" s="121"/>
    </row>
    <row r="7" spans="1:8" ht="30" customHeight="1">
      <c r="A7" s="64" t="s">
        <v>59</v>
      </c>
      <c r="B7" s="64"/>
      <c r="C7" s="120" t="s">
        <v>85</v>
      </c>
      <c r="D7" s="120"/>
      <c r="E7" s="120"/>
      <c r="F7" s="120"/>
      <c r="G7" s="120"/>
      <c r="H7" s="120"/>
    </row>
    <row r="8" spans="1:8" ht="30" customHeight="1">
      <c r="A8" s="78" t="s">
        <v>60</v>
      </c>
      <c r="B8" s="16" t="s">
        <v>61</v>
      </c>
      <c r="C8" s="117" t="s">
        <v>86</v>
      </c>
      <c r="D8" s="117"/>
      <c r="E8" s="117"/>
      <c r="F8" s="117"/>
      <c r="G8" s="117"/>
      <c r="H8" s="117"/>
    </row>
    <row r="9" spans="1:8" ht="30" customHeight="1">
      <c r="A9" s="78"/>
      <c r="B9" s="2" t="s">
        <v>62</v>
      </c>
      <c r="C9" s="118" t="s">
        <v>87</v>
      </c>
      <c r="D9" s="118"/>
      <c r="E9" s="118"/>
      <c r="F9" s="118"/>
      <c r="G9" s="118"/>
      <c r="H9" s="118"/>
    </row>
    <row r="10" spans="1:8" ht="30" customHeight="1">
      <c r="A10" s="78"/>
      <c r="B10" s="3" t="s">
        <v>63</v>
      </c>
      <c r="C10" s="119" t="s">
        <v>88</v>
      </c>
      <c r="D10" s="119"/>
      <c r="E10" s="119"/>
      <c r="F10" s="119"/>
      <c r="G10" s="119"/>
      <c r="H10" s="119"/>
    </row>
    <row r="11" spans="1:8" ht="45" customHeight="1">
      <c r="A11" s="63" t="s">
        <v>64</v>
      </c>
      <c r="B11" s="64"/>
      <c r="C11" s="64"/>
      <c r="D11" s="64"/>
      <c r="E11" s="63" t="s">
        <v>65</v>
      </c>
      <c r="F11" s="64"/>
      <c r="G11" s="64"/>
      <c r="H11" s="64"/>
    </row>
    <row r="12" spans="1:8" ht="24.95" customHeight="1">
      <c r="A12" s="73" t="s">
        <v>66</v>
      </c>
      <c r="B12" s="74"/>
      <c r="C12" s="74"/>
      <c r="D12" s="5">
        <v>300</v>
      </c>
      <c r="E12" s="73" t="s">
        <v>67</v>
      </c>
      <c r="F12" s="74"/>
      <c r="G12" s="74"/>
      <c r="H12" s="5">
        <v>900</v>
      </c>
    </row>
    <row r="13" spans="1:8" ht="24.95" customHeight="1">
      <c r="A13" s="73" t="s">
        <v>68</v>
      </c>
      <c r="B13" s="74"/>
      <c r="C13" s="74"/>
      <c r="D13" s="12">
        <v>15</v>
      </c>
      <c r="E13" s="73" t="s">
        <v>69</v>
      </c>
      <c r="F13" s="74"/>
      <c r="G13" s="74"/>
      <c r="H13" s="5">
        <v>500</v>
      </c>
    </row>
    <row r="14" spans="1:8" ht="24.95" customHeight="1">
      <c r="A14" s="75"/>
      <c r="B14" s="76"/>
      <c r="C14" s="76"/>
      <c r="D14" s="77"/>
      <c r="E14" s="17" t="s">
        <v>70</v>
      </c>
      <c r="F14" s="4"/>
      <c r="G14" s="4"/>
      <c r="H14" s="20">
        <v>3000</v>
      </c>
    </row>
    <row r="15" spans="1:8" ht="24.95" customHeight="1">
      <c r="A15" s="64" t="s">
        <v>71</v>
      </c>
      <c r="B15" s="64"/>
      <c r="C15" s="49"/>
      <c r="D15" s="6">
        <f>D12*D13</f>
        <v>4500</v>
      </c>
      <c r="E15" s="64" t="s">
        <v>71</v>
      </c>
      <c r="F15" s="64"/>
      <c r="G15" s="49"/>
      <c r="H15" s="6">
        <f>SUM(H12:H14)</f>
        <v>4400</v>
      </c>
    </row>
    <row r="16" spans="1:8" ht="24.95" customHeight="1">
      <c r="A16" s="49" t="s">
        <v>72</v>
      </c>
      <c r="B16" s="50"/>
      <c r="C16" s="50"/>
      <c r="D16" s="50"/>
      <c r="E16" s="50"/>
      <c r="F16" s="51"/>
      <c r="G16" s="52">
        <f>D15-H15</f>
        <v>100</v>
      </c>
      <c r="H16" s="53"/>
    </row>
    <row r="17" spans="1:8" ht="39.950000000000003" customHeight="1">
      <c r="A17" s="68" t="s">
        <v>73</v>
      </c>
      <c r="B17" s="69"/>
      <c r="C17" s="69"/>
      <c r="D17" s="69"/>
      <c r="E17" s="69"/>
      <c r="F17" s="69"/>
      <c r="G17" s="69"/>
      <c r="H17" s="69"/>
    </row>
    <row r="18" spans="1:8" ht="24.95" customHeight="1">
      <c r="A18" s="54" t="s">
        <v>74</v>
      </c>
      <c r="B18" s="55"/>
      <c r="C18" s="56"/>
      <c r="E18" s="63" t="s">
        <v>75</v>
      </c>
      <c r="F18" s="64"/>
      <c r="G18" s="64"/>
      <c r="H18" s="7">
        <f>H12*2+H13+H14</f>
        <v>5300</v>
      </c>
    </row>
    <row r="19" spans="1:8" ht="24.95" customHeight="1" thickBot="1">
      <c r="A19" s="57"/>
      <c r="B19" s="58"/>
      <c r="C19" s="59"/>
      <c r="E19" s="65" t="s">
        <v>76</v>
      </c>
      <c r="F19" s="65"/>
      <c r="G19" s="65"/>
      <c r="H19" s="8">
        <f>D15-H18</f>
        <v>-800</v>
      </c>
    </row>
    <row r="20" spans="1:8" ht="24.95" customHeight="1" thickTop="1" thickBot="1">
      <c r="A20" s="60"/>
      <c r="B20" s="61"/>
      <c r="C20" s="62"/>
      <c r="E20" s="66" t="s">
        <v>77</v>
      </c>
      <c r="F20" s="66"/>
      <c r="G20" s="67" t="str">
        <f>IF(H19&gt;0,"営利加算あり","営利加算なし")</f>
        <v>営利加算なし</v>
      </c>
      <c r="H20" s="67"/>
    </row>
    <row r="21" spans="1:8" ht="24.95" customHeight="1" thickTop="1"/>
    <row r="22" spans="1:8" ht="18">
      <c r="A22" s="70" t="s">
        <v>78</v>
      </c>
      <c r="B22" s="71"/>
      <c r="C22" s="71"/>
      <c r="D22" s="71"/>
      <c r="E22" s="71"/>
      <c r="F22" s="71"/>
      <c r="G22" s="71"/>
      <c r="H22" s="71"/>
    </row>
    <row r="23" spans="1:8" ht="24.95" customHeight="1">
      <c r="A23" s="72" t="s">
        <v>79</v>
      </c>
      <c r="B23" s="72"/>
      <c r="C23" s="72"/>
      <c r="D23" s="9">
        <v>200</v>
      </c>
      <c r="E23" s="72" t="s">
        <v>80</v>
      </c>
      <c r="F23" s="72"/>
      <c r="G23" s="72"/>
      <c r="H23" s="9">
        <v>200</v>
      </c>
    </row>
    <row r="24" spans="1:8" ht="24.95" customHeight="1">
      <c r="A24" s="72" t="s">
        <v>68</v>
      </c>
      <c r="B24" s="72"/>
      <c r="C24" s="72"/>
      <c r="D24" s="10">
        <f>D13</f>
        <v>15</v>
      </c>
      <c r="E24" s="72" t="s">
        <v>68</v>
      </c>
      <c r="F24" s="72"/>
      <c r="G24" s="72"/>
      <c r="H24" s="10">
        <f>D13</f>
        <v>15</v>
      </c>
    </row>
    <row r="25" spans="1:8" ht="24.95" customHeight="1">
      <c r="A25" s="48" t="s">
        <v>71</v>
      </c>
      <c r="B25" s="48"/>
      <c r="C25" s="48"/>
      <c r="D25" s="11">
        <f>D23*D24</f>
        <v>3000</v>
      </c>
      <c r="E25" s="48" t="s">
        <v>71</v>
      </c>
      <c r="F25" s="48"/>
      <c r="G25" s="48"/>
      <c r="H25" s="11">
        <f>H23*H24</f>
        <v>3000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7" header="0.31496062992125984" footer="0.31496062992125984"/>
  <pageSetup paperSize="9"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28"/>
  <sheetViews>
    <sheetView topLeftCell="A15" workbookViewId="0">
      <selection activeCell="A27" sqref="A27:H27"/>
    </sheetView>
  </sheetViews>
  <sheetFormatPr defaultColWidth="9" defaultRowHeight="14.45"/>
  <cols>
    <col min="1" max="8" width="9.625" style="1" customWidth="1"/>
    <col min="9" max="16384" width="9" style="1"/>
  </cols>
  <sheetData>
    <row r="1" spans="1:8">
      <c r="A1" s="83" t="s">
        <v>55</v>
      </c>
      <c r="B1" s="83"/>
      <c r="C1" s="83"/>
      <c r="D1" s="83"/>
      <c r="E1" s="83"/>
      <c r="F1" s="83"/>
      <c r="G1" s="83"/>
      <c r="H1" s="83"/>
    </row>
    <row r="2" spans="1:8">
      <c r="A2" s="83"/>
      <c r="B2" s="83"/>
      <c r="C2" s="83"/>
      <c r="D2" s="83"/>
      <c r="E2" s="83"/>
      <c r="F2" s="83"/>
      <c r="G2" s="83"/>
      <c r="H2" s="83"/>
    </row>
    <row r="3" spans="1:8" ht="30" customHeight="1"/>
    <row r="4" spans="1:8" ht="30" customHeight="1">
      <c r="A4" s="64" t="s">
        <v>56</v>
      </c>
      <c r="B4" s="64"/>
      <c r="C4" s="84"/>
      <c r="D4" s="84"/>
    </row>
    <row r="5" spans="1:8" ht="30" customHeight="1">
      <c r="A5" s="64" t="s">
        <v>57</v>
      </c>
      <c r="B5" s="64"/>
      <c r="C5" s="82"/>
      <c r="D5" s="82"/>
      <c r="E5" s="82"/>
      <c r="F5" s="82"/>
      <c r="G5" s="82"/>
      <c r="H5" s="82"/>
    </row>
    <row r="6" spans="1:8" ht="60" customHeight="1">
      <c r="A6" s="64" t="s">
        <v>58</v>
      </c>
      <c r="B6" s="64"/>
      <c r="C6" s="82"/>
      <c r="D6" s="82"/>
      <c r="E6" s="82"/>
      <c r="F6" s="82"/>
      <c r="G6" s="82"/>
      <c r="H6" s="82"/>
    </row>
    <row r="7" spans="1:8" ht="30" customHeight="1">
      <c r="A7" s="64" t="s">
        <v>59</v>
      </c>
      <c r="B7" s="64"/>
      <c r="C7" s="82"/>
      <c r="D7" s="82"/>
      <c r="E7" s="82"/>
      <c r="F7" s="82"/>
      <c r="G7" s="82"/>
      <c r="H7" s="82"/>
    </row>
    <row r="8" spans="1:8" ht="30" customHeight="1">
      <c r="A8" s="78" t="s">
        <v>60</v>
      </c>
      <c r="B8" s="16" t="s">
        <v>61</v>
      </c>
      <c r="C8" s="79"/>
      <c r="D8" s="79"/>
      <c r="E8" s="79"/>
      <c r="F8" s="79"/>
      <c r="G8" s="79"/>
      <c r="H8" s="79"/>
    </row>
    <row r="9" spans="1:8" ht="30" customHeight="1">
      <c r="A9" s="78"/>
      <c r="B9" s="2" t="s">
        <v>62</v>
      </c>
      <c r="C9" s="80"/>
      <c r="D9" s="80"/>
      <c r="E9" s="80"/>
      <c r="F9" s="80"/>
      <c r="G9" s="80"/>
      <c r="H9" s="80"/>
    </row>
    <row r="10" spans="1:8" ht="30" customHeight="1">
      <c r="A10" s="78"/>
      <c r="B10" s="3" t="s">
        <v>63</v>
      </c>
      <c r="C10" s="81"/>
      <c r="D10" s="81"/>
      <c r="E10" s="81"/>
      <c r="F10" s="81"/>
      <c r="G10" s="81"/>
      <c r="H10" s="81"/>
    </row>
    <row r="11" spans="1:8" ht="45" customHeight="1">
      <c r="A11" s="63" t="s">
        <v>89</v>
      </c>
      <c r="B11" s="64"/>
      <c r="C11" s="64"/>
      <c r="D11" s="64"/>
      <c r="E11" s="63" t="s">
        <v>65</v>
      </c>
      <c r="F11" s="64"/>
      <c r="G11" s="64"/>
      <c r="H11" s="64"/>
    </row>
    <row r="12" spans="1:8" ht="24.95" customHeight="1">
      <c r="A12" s="17" t="s">
        <v>90</v>
      </c>
      <c r="B12" s="4"/>
      <c r="C12" s="4"/>
      <c r="D12" s="13"/>
      <c r="E12" s="73" t="s">
        <v>91</v>
      </c>
      <c r="F12" s="74"/>
      <c r="G12" s="74"/>
      <c r="H12" s="13"/>
    </row>
    <row r="13" spans="1:8" ht="24.95" customHeight="1">
      <c r="A13" s="73" t="s">
        <v>92</v>
      </c>
      <c r="B13" s="74"/>
      <c r="C13" s="74"/>
      <c r="D13" s="14"/>
      <c r="E13" s="73" t="s">
        <v>93</v>
      </c>
      <c r="F13" s="74"/>
      <c r="G13" s="74"/>
      <c r="H13" s="13"/>
    </row>
    <row r="14" spans="1:8" ht="24.95" customHeight="1">
      <c r="A14" s="73" t="s">
        <v>94</v>
      </c>
      <c r="B14" s="74"/>
      <c r="C14" s="74"/>
      <c r="D14" s="18"/>
      <c r="E14" s="73" t="s">
        <v>95</v>
      </c>
      <c r="F14" s="74"/>
      <c r="G14" s="74"/>
      <c r="H14" s="13"/>
    </row>
    <row r="15" spans="1:8" ht="24.95" customHeight="1">
      <c r="A15" s="64" t="s">
        <v>71</v>
      </c>
      <c r="B15" s="64"/>
      <c r="C15" s="49"/>
      <c r="D15" s="6">
        <f>D12*D13</f>
        <v>0</v>
      </c>
      <c r="E15" s="64" t="s">
        <v>71</v>
      </c>
      <c r="F15" s="64"/>
      <c r="G15" s="49"/>
      <c r="H15" s="6">
        <f>(H12+H13+H14)*D14</f>
        <v>0</v>
      </c>
    </row>
    <row r="16" spans="1:8" ht="24.95" customHeight="1">
      <c r="A16" s="49" t="s">
        <v>72</v>
      </c>
      <c r="B16" s="50"/>
      <c r="C16" s="50"/>
      <c r="D16" s="50"/>
      <c r="E16" s="50"/>
      <c r="F16" s="51"/>
      <c r="G16" s="52">
        <f>D15-H15</f>
        <v>0</v>
      </c>
      <c r="H16" s="53"/>
    </row>
    <row r="17" spans="1:8" ht="53.1" customHeight="1">
      <c r="A17" s="122" t="s">
        <v>96</v>
      </c>
      <c r="B17" s="123"/>
      <c r="C17" s="123"/>
      <c r="D17" s="123"/>
      <c r="E17" s="123"/>
      <c r="F17" s="123"/>
      <c r="G17" s="123"/>
      <c r="H17" s="123"/>
    </row>
    <row r="18" spans="1:8" ht="24.95" customHeight="1">
      <c r="A18" s="54" t="s">
        <v>74</v>
      </c>
      <c r="B18" s="55"/>
      <c r="C18" s="56"/>
      <c r="E18" s="63" t="s">
        <v>75</v>
      </c>
      <c r="F18" s="64"/>
      <c r="G18" s="64"/>
      <c r="H18" s="7">
        <f>H12*D14*2+H13*D14+H14*D14</f>
        <v>0</v>
      </c>
    </row>
    <row r="19" spans="1:8" ht="24.95" customHeight="1" thickBot="1">
      <c r="A19" s="57"/>
      <c r="B19" s="58"/>
      <c r="C19" s="59"/>
      <c r="E19" s="65" t="s">
        <v>76</v>
      </c>
      <c r="F19" s="65"/>
      <c r="G19" s="65"/>
      <c r="H19" s="8">
        <f>D15-H18</f>
        <v>0</v>
      </c>
    </row>
    <row r="20" spans="1:8" ht="24.95" customHeight="1" thickTop="1" thickBot="1">
      <c r="A20" s="60"/>
      <c r="B20" s="61"/>
      <c r="C20" s="62"/>
      <c r="E20" s="66" t="s">
        <v>77</v>
      </c>
      <c r="F20" s="66"/>
      <c r="G20" s="67" t="str">
        <f>IF(H19&gt;0,"営利加算あり","営利加算なし")</f>
        <v>営利加算なし</v>
      </c>
      <c r="H20" s="67"/>
    </row>
    <row r="21" spans="1:8" ht="24.95" customHeight="1" thickTop="1"/>
    <row r="22" spans="1:8" ht="18">
      <c r="A22" s="70" t="s">
        <v>97</v>
      </c>
      <c r="B22" s="71"/>
      <c r="C22" s="71"/>
      <c r="D22" s="71"/>
      <c r="E22" s="71"/>
      <c r="F22" s="71"/>
      <c r="G22" s="71"/>
      <c r="H22" s="71"/>
    </row>
    <row r="23" spans="1:8" ht="24.95" customHeight="1">
      <c r="A23" s="72" t="s">
        <v>79</v>
      </c>
      <c r="B23" s="72"/>
      <c r="C23" s="72"/>
      <c r="D23" s="15"/>
      <c r="E23" s="72" t="s">
        <v>80</v>
      </c>
      <c r="F23" s="72"/>
      <c r="G23" s="72"/>
      <c r="H23" s="15"/>
    </row>
    <row r="24" spans="1:8" ht="24.95" customHeight="1">
      <c r="A24" s="72" t="s">
        <v>68</v>
      </c>
      <c r="B24" s="72"/>
      <c r="C24" s="72"/>
      <c r="D24" s="10">
        <f>D13</f>
        <v>0</v>
      </c>
      <c r="E24" s="72" t="s">
        <v>68</v>
      </c>
      <c r="F24" s="72"/>
      <c r="G24" s="72"/>
      <c r="H24" s="10">
        <f>D13</f>
        <v>0</v>
      </c>
    </row>
    <row r="25" spans="1:8" ht="24.95" customHeight="1">
      <c r="A25" s="48" t="s">
        <v>71</v>
      </c>
      <c r="B25" s="48"/>
      <c r="C25" s="48"/>
      <c r="D25" s="11">
        <f>D23*D24</f>
        <v>0</v>
      </c>
      <c r="E25" s="48" t="s">
        <v>71</v>
      </c>
      <c r="F25" s="48"/>
      <c r="G25" s="48"/>
      <c r="H25" s="11">
        <f>H23*H24</f>
        <v>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8"/>
  <sheetViews>
    <sheetView topLeftCell="A19" workbookViewId="0">
      <selection activeCell="A27" sqref="A27:H27"/>
    </sheetView>
  </sheetViews>
  <sheetFormatPr defaultColWidth="9" defaultRowHeight="14.45"/>
  <cols>
    <col min="1" max="8" width="9.625" style="1" customWidth="1"/>
    <col min="9" max="16384" width="9" style="1"/>
  </cols>
  <sheetData>
    <row r="1" spans="1:8" ht="14.45" customHeight="1">
      <c r="A1" s="83" t="s">
        <v>55</v>
      </c>
      <c r="B1" s="83"/>
      <c r="C1" s="83"/>
      <c r="D1" s="83"/>
      <c r="E1" s="83"/>
      <c r="F1" s="83"/>
      <c r="G1" s="83"/>
      <c r="H1" s="83"/>
    </row>
    <row r="2" spans="1:8" ht="14.45" customHeight="1">
      <c r="A2" s="83"/>
      <c r="B2" s="83"/>
      <c r="C2" s="83"/>
      <c r="D2" s="83"/>
      <c r="E2" s="83"/>
      <c r="F2" s="83"/>
      <c r="G2" s="83"/>
      <c r="H2" s="83"/>
    </row>
    <row r="3" spans="1:8" ht="30" customHeight="1"/>
    <row r="4" spans="1:8" ht="30" customHeight="1">
      <c r="A4" s="49" t="s">
        <v>56</v>
      </c>
      <c r="B4" s="51"/>
      <c r="C4" s="49"/>
      <c r="D4" s="51"/>
    </row>
    <row r="5" spans="1:8" ht="30" customHeight="1">
      <c r="A5" s="49" t="s">
        <v>57</v>
      </c>
      <c r="B5" s="51"/>
      <c r="C5" s="73" t="s">
        <v>98</v>
      </c>
      <c r="D5" s="74"/>
      <c r="E5" s="74"/>
      <c r="F5" s="74"/>
      <c r="G5" s="74"/>
      <c r="H5" s="152"/>
    </row>
    <row r="6" spans="1:8" ht="60" customHeight="1">
      <c r="A6" s="49" t="s">
        <v>58</v>
      </c>
      <c r="B6" s="51"/>
      <c r="C6" s="153" t="s">
        <v>99</v>
      </c>
      <c r="D6" s="154"/>
      <c r="E6" s="154"/>
      <c r="F6" s="154"/>
      <c r="G6" s="154"/>
      <c r="H6" s="155"/>
    </row>
    <row r="7" spans="1:8" ht="30" customHeight="1">
      <c r="A7" s="49" t="s">
        <v>59</v>
      </c>
      <c r="B7" s="51"/>
      <c r="C7" s="73" t="s">
        <v>100</v>
      </c>
      <c r="D7" s="74"/>
      <c r="E7" s="74"/>
      <c r="F7" s="74"/>
      <c r="G7" s="74"/>
      <c r="H7" s="152"/>
    </row>
    <row r="8" spans="1:8" ht="30" customHeight="1">
      <c r="A8" s="140" t="s">
        <v>60</v>
      </c>
      <c r="B8" s="16" t="s">
        <v>61</v>
      </c>
      <c r="C8" s="143" t="s">
        <v>86</v>
      </c>
      <c r="D8" s="144"/>
      <c r="E8" s="144"/>
      <c r="F8" s="144"/>
      <c r="G8" s="144"/>
      <c r="H8" s="145"/>
    </row>
    <row r="9" spans="1:8" ht="30" customHeight="1">
      <c r="A9" s="141"/>
      <c r="B9" s="2" t="s">
        <v>62</v>
      </c>
      <c r="C9" s="146" t="s">
        <v>87</v>
      </c>
      <c r="D9" s="147"/>
      <c r="E9" s="147"/>
      <c r="F9" s="147"/>
      <c r="G9" s="147"/>
      <c r="H9" s="148"/>
    </row>
    <row r="10" spans="1:8" ht="30" customHeight="1">
      <c r="A10" s="142"/>
      <c r="B10" s="3" t="s">
        <v>63</v>
      </c>
      <c r="C10" s="149" t="s">
        <v>88</v>
      </c>
      <c r="D10" s="150"/>
      <c r="E10" s="150"/>
      <c r="F10" s="150"/>
      <c r="G10" s="150"/>
      <c r="H10" s="151"/>
    </row>
    <row r="11" spans="1:8" ht="45" customHeight="1">
      <c r="A11" s="127" t="s">
        <v>89</v>
      </c>
      <c r="B11" s="128"/>
      <c r="C11" s="128"/>
      <c r="D11" s="129"/>
      <c r="E11" s="127" t="s">
        <v>65</v>
      </c>
      <c r="F11" s="128"/>
      <c r="G11" s="128"/>
      <c r="H11" s="129"/>
    </row>
    <row r="12" spans="1:8" ht="24.95" customHeight="1">
      <c r="A12" s="17" t="s">
        <v>90</v>
      </c>
      <c r="B12" s="4"/>
      <c r="C12" s="4"/>
      <c r="D12" s="5">
        <v>5000</v>
      </c>
      <c r="E12" s="73" t="s">
        <v>91</v>
      </c>
      <c r="F12" s="74"/>
      <c r="G12" s="74"/>
      <c r="H12" s="20">
        <v>5400</v>
      </c>
    </row>
    <row r="13" spans="1:8" ht="24.95" customHeight="1">
      <c r="A13" s="73" t="s">
        <v>92</v>
      </c>
      <c r="B13" s="74"/>
      <c r="C13" s="74"/>
      <c r="D13" s="12">
        <v>30</v>
      </c>
      <c r="E13" s="73" t="s">
        <v>93</v>
      </c>
      <c r="F13" s="74"/>
      <c r="G13" s="74"/>
      <c r="H13" s="20">
        <v>1000</v>
      </c>
    </row>
    <row r="14" spans="1:8" ht="24.95" customHeight="1">
      <c r="A14" s="73" t="s">
        <v>94</v>
      </c>
      <c r="B14" s="74"/>
      <c r="C14" s="74"/>
      <c r="D14" s="19">
        <v>4</v>
      </c>
      <c r="E14" s="73" t="s">
        <v>95</v>
      </c>
      <c r="F14" s="74"/>
      <c r="G14" s="74"/>
      <c r="H14" s="20">
        <v>3000</v>
      </c>
    </row>
    <row r="15" spans="1:8" ht="24.95" customHeight="1">
      <c r="A15" s="49" t="s">
        <v>71</v>
      </c>
      <c r="B15" s="50"/>
      <c r="C15" s="50"/>
      <c r="D15" s="6">
        <f>D12*D13</f>
        <v>150000</v>
      </c>
      <c r="E15" s="49" t="s">
        <v>71</v>
      </c>
      <c r="F15" s="50"/>
      <c r="G15" s="50"/>
      <c r="H15" s="6">
        <f>(H12+H13+H14)*D14</f>
        <v>37600</v>
      </c>
    </row>
    <row r="16" spans="1:8" ht="24.95" customHeight="1">
      <c r="A16" s="49" t="s">
        <v>72</v>
      </c>
      <c r="B16" s="50"/>
      <c r="C16" s="50"/>
      <c r="D16" s="50"/>
      <c r="E16" s="50"/>
      <c r="F16" s="51"/>
      <c r="G16" s="52">
        <f>D15-H15</f>
        <v>112400</v>
      </c>
      <c r="H16" s="53"/>
    </row>
    <row r="17" spans="1:8" ht="53.1" customHeight="1">
      <c r="A17" s="122" t="s">
        <v>96</v>
      </c>
      <c r="B17" s="123"/>
      <c r="C17" s="123"/>
      <c r="D17" s="123"/>
      <c r="E17" s="123"/>
      <c r="F17" s="123"/>
      <c r="G17" s="123"/>
      <c r="H17" s="123"/>
    </row>
    <row r="18" spans="1:8" ht="24.95" customHeight="1">
      <c r="A18" s="54" t="s">
        <v>74</v>
      </c>
      <c r="B18" s="55"/>
      <c r="C18" s="56"/>
      <c r="E18" s="127" t="s">
        <v>75</v>
      </c>
      <c r="F18" s="128"/>
      <c r="G18" s="129"/>
      <c r="H18" s="7">
        <f>H12*D14*2+H13*D14+H14*D14</f>
        <v>59200</v>
      </c>
    </row>
    <row r="19" spans="1:8" ht="24.95" customHeight="1" thickBot="1">
      <c r="A19" s="57"/>
      <c r="B19" s="58"/>
      <c r="C19" s="59"/>
      <c r="E19" s="130" t="s">
        <v>76</v>
      </c>
      <c r="F19" s="131"/>
      <c r="G19" s="132"/>
      <c r="H19" s="8">
        <f>D15-H18</f>
        <v>90800</v>
      </c>
    </row>
    <row r="20" spans="1:8" ht="24.95" customHeight="1" thickTop="1" thickBot="1">
      <c r="A20" s="60"/>
      <c r="B20" s="61"/>
      <c r="C20" s="62"/>
      <c r="E20" s="133" t="s">
        <v>77</v>
      </c>
      <c r="F20" s="134"/>
      <c r="G20" s="135" t="str">
        <f>IF(H19&gt;0,"営利加算あり","営利加算なし")</f>
        <v>営利加算あり</v>
      </c>
      <c r="H20" s="136"/>
    </row>
    <row r="21" spans="1:8" ht="24.95" customHeight="1" thickTop="1"/>
    <row r="22" spans="1:8" ht="18">
      <c r="A22" s="70" t="s">
        <v>97</v>
      </c>
      <c r="B22" s="71"/>
      <c r="C22" s="71"/>
      <c r="D22" s="71"/>
      <c r="E22" s="71"/>
      <c r="F22" s="71"/>
      <c r="G22" s="71"/>
      <c r="H22" s="71"/>
    </row>
    <row r="23" spans="1:8" ht="24.95" customHeight="1">
      <c r="A23" s="137" t="s">
        <v>79</v>
      </c>
      <c r="B23" s="138"/>
      <c r="C23" s="139"/>
      <c r="D23" s="9">
        <v>4000</v>
      </c>
      <c r="E23" s="72" t="s">
        <v>80</v>
      </c>
      <c r="F23" s="72"/>
      <c r="G23" s="72"/>
      <c r="H23" s="9">
        <v>4000</v>
      </c>
    </row>
    <row r="24" spans="1:8" ht="24.95" customHeight="1">
      <c r="A24" s="137" t="s">
        <v>68</v>
      </c>
      <c r="B24" s="138"/>
      <c r="C24" s="139"/>
      <c r="D24" s="10">
        <f>D13</f>
        <v>30</v>
      </c>
      <c r="E24" s="137" t="s">
        <v>68</v>
      </c>
      <c r="F24" s="138"/>
      <c r="G24" s="139"/>
      <c r="H24" s="10">
        <f>D13</f>
        <v>30</v>
      </c>
    </row>
    <row r="25" spans="1:8" ht="24.95" customHeight="1">
      <c r="A25" s="124" t="s">
        <v>71</v>
      </c>
      <c r="B25" s="125"/>
      <c r="C25" s="126"/>
      <c r="D25" s="11">
        <f>D23*D24</f>
        <v>120000</v>
      </c>
      <c r="E25" s="124" t="s">
        <v>71</v>
      </c>
      <c r="F25" s="125"/>
      <c r="G25" s="126"/>
      <c r="H25" s="11">
        <f>H23*H24</f>
        <v>120000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H28"/>
  <sheetViews>
    <sheetView topLeftCell="A17" workbookViewId="0">
      <selection activeCell="A27" sqref="A27:H27"/>
    </sheetView>
  </sheetViews>
  <sheetFormatPr defaultColWidth="9" defaultRowHeight="14.45"/>
  <cols>
    <col min="1" max="8" width="9.625" style="1" customWidth="1"/>
    <col min="9" max="16384" width="9" style="1"/>
  </cols>
  <sheetData>
    <row r="1" spans="1:8">
      <c r="A1" s="83" t="s">
        <v>55</v>
      </c>
      <c r="B1" s="83"/>
      <c r="C1" s="83"/>
      <c r="D1" s="83"/>
      <c r="E1" s="83"/>
      <c r="F1" s="83"/>
      <c r="G1" s="83"/>
      <c r="H1" s="83"/>
    </row>
    <row r="2" spans="1:8">
      <c r="A2" s="83"/>
      <c r="B2" s="83"/>
      <c r="C2" s="83"/>
      <c r="D2" s="83"/>
      <c r="E2" s="83"/>
      <c r="F2" s="83"/>
      <c r="G2" s="83"/>
      <c r="H2" s="83"/>
    </row>
    <row r="3" spans="1:8" ht="30" customHeight="1"/>
    <row r="4" spans="1:8" ht="30" customHeight="1">
      <c r="A4" s="64" t="s">
        <v>56</v>
      </c>
      <c r="B4" s="64"/>
      <c r="C4" s="84"/>
      <c r="D4" s="84"/>
    </row>
    <row r="5" spans="1:8" ht="30" customHeight="1">
      <c r="A5" s="64" t="s">
        <v>57</v>
      </c>
      <c r="B5" s="64"/>
      <c r="C5" s="82"/>
      <c r="D5" s="82"/>
      <c r="E5" s="82"/>
      <c r="F5" s="82"/>
      <c r="G5" s="82"/>
      <c r="H5" s="82"/>
    </row>
    <row r="6" spans="1:8" ht="60" customHeight="1">
      <c r="A6" s="64" t="s">
        <v>58</v>
      </c>
      <c r="B6" s="64"/>
      <c r="C6" s="82"/>
      <c r="D6" s="82"/>
      <c r="E6" s="82"/>
      <c r="F6" s="82"/>
      <c r="G6" s="82"/>
      <c r="H6" s="82"/>
    </row>
    <row r="7" spans="1:8" ht="30" customHeight="1">
      <c r="A7" s="64" t="s">
        <v>59</v>
      </c>
      <c r="B7" s="64"/>
      <c r="C7" s="82"/>
      <c r="D7" s="82"/>
      <c r="E7" s="82"/>
      <c r="F7" s="82"/>
      <c r="G7" s="82"/>
      <c r="H7" s="82"/>
    </row>
    <row r="8" spans="1:8" ht="30" customHeight="1">
      <c r="A8" s="78" t="s">
        <v>60</v>
      </c>
      <c r="B8" s="16" t="s">
        <v>61</v>
      </c>
      <c r="C8" s="79"/>
      <c r="D8" s="79"/>
      <c r="E8" s="79"/>
      <c r="F8" s="79"/>
      <c r="G8" s="79"/>
      <c r="H8" s="79"/>
    </row>
    <row r="9" spans="1:8" ht="30" customHeight="1">
      <c r="A9" s="78"/>
      <c r="B9" s="2" t="s">
        <v>62</v>
      </c>
      <c r="C9" s="80"/>
      <c r="D9" s="80"/>
      <c r="E9" s="80"/>
      <c r="F9" s="80"/>
      <c r="G9" s="80"/>
      <c r="H9" s="80"/>
    </row>
    <row r="10" spans="1:8" ht="30" customHeight="1">
      <c r="A10" s="78"/>
      <c r="B10" s="3" t="s">
        <v>63</v>
      </c>
      <c r="C10" s="81"/>
      <c r="D10" s="81"/>
      <c r="E10" s="81"/>
      <c r="F10" s="81"/>
      <c r="G10" s="81"/>
      <c r="H10" s="81"/>
    </row>
    <row r="11" spans="1:8" ht="45" customHeight="1">
      <c r="A11" s="63" t="s">
        <v>89</v>
      </c>
      <c r="B11" s="64"/>
      <c r="C11" s="64"/>
      <c r="D11" s="64"/>
      <c r="E11" s="63" t="s">
        <v>65</v>
      </c>
      <c r="F11" s="64"/>
      <c r="G11" s="64"/>
      <c r="H11" s="64"/>
    </row>
    <row r="12" spans="1:8" ht="24.95" customHeight="1">
      <c r="A12" s="17" t="s">
        <v>90</v>
      </c>
      <c r="B12" s="4"/>
      <c r="C12" s="4"/>
      <c r="D12" s="13"/>
      <c r="E12" s="73" t="s">
        <v>101</v>
      </c>
      <c r="F12" s="74"/>
      <c r="G12" s="74"/>
      <c r="H12" s="13"/>
    </row>
    <row r="13" spans="1:8" ht="24.95" customHeight="1">
      <c r="A13" s="73" t="s">
        <v>92</v>
      </c>
      <c r="B13" s="74"/>
      <c r="C13" s="74"/>
      <c r="D13" s="14"/>
      <c r="E13" s="73" t="s">
        <v>102</v>
      </c>
      <c r="F13" s="74"/>
      <c r="G13" s="74"/>
      <c r="H13" s="13"/>
    </row>
    <row r="14" spans="1:8" ht="24.95" customHeight="1">
      <c r="A14" s="73" t="s">
        <v>94</v>
      </c>
      <c r="B14" s="74"/>
      <c r="C14" s="74"/>
      <c r="D14" s="19"/>
      <c r="E14" s="73" t="s">
        <v>95</v>
      </c>
      <c r="F14" s="74"/>
      <c r="G14" s="74"/>
      <c r="H14" s="13"/>
    </row>
    <row r="15" spans="1:8" ht="24.95" customHeight="1">
      <c r="A15" s="64" t="s">
        <v>71</v>
      </c>
      <c r="B15" s="64"/>
      <c r="C15" s="49"/>
      <c r="D15" s="6">
        <f>D12*D13</f>
        <v>0</v>
      </c>
      <c r="E15" s="64" t="s">
        <v>71</v>
      </c>
      <c r="F15" s="64"/>
      <c r="G15" s="49"/>
      <c r="H15" s="6">
        <f>H12+H13+H14*D14</f>
        <v>0</v>
      </c>
    </row>
    <row r="16" spans="1:8" ht="24.95" customHeight="1">
      <c r="A16" s="49" t="s">
        <v>72</v>
      </c>
      <c r="B16" s="50"/>
      <c r="C16" s="50"/>
      <c r="D16" s="50"/>
      <c r="E16" s="50"/>
      <c r="F16" s="51"/>
      <c r="G16" s="52">
        <f>D15-H15</f>
        <v>0</v>
      </c>
      <c r="H16" s="53"/>
    </row>
    <row r="17" spans="1:8" ht="53.1" customHeight="1">
      <c r="A17" s="122" t="s">
        <v>96</v>
      </c>
      <c r="B17" s="123"/>
      <c r="C17" s="123"/>
      <c r="D17" s="123"/>
      <c r="E17" s="123"/>
      <c r="F17" s="123"/>
      <c r="G17" s="123"/>
      <c r="H17" s="123"/>
    </row>
    <row r="18" spans="1:8" ht="24.95" customHeight="1">
      <c r="A18" s="54" t="s">
        <v>74</v>
      </c>
      <c r="B18" s="55"/>
      <c r="C18" s="56"/>
      <c r="E18" s="127" t="s">
        <v>75</v>
      </c>
      <c r="F18" s="128"/>
      <c r="G18" s="129"/>
      <c r="H18" s="7">
        <f>H12*2+H13+H14*D14</f>
        <v>0</v>
      </c>
    </row>
    <row r="19" spans="1:8" ht="24.95" customHeight="1" thickBot="1">
      <c r="A19" s="57"/>
      <c r="B19" s="58"/>
      <c r="C19" s="59"/>
      <c r="E19" s="65" t="s">
        <v>76</v>
      </c>
      <c r="F19" s="65"/>
      <c r="G19" s="65"/>
      <c r="H19" s="8">
        <f>D15-H18</f>
        <v>0</v>
      </c>
    </row>
    <row r="20" spans="1:8" ht="24.95" customHeight="1" thickTop="1" thickBot="1">
      <c r="A20" s="60"/>
      <c r="B20" s="61"/>
      <c r="C20" s="62"/>
      <c r="E20" s="66" t="s">
        <v>77</v>
      </c>
      <c r="F20" s="66"/>
      <c r="G20" s="67" t="str">
        <f>IF(H19&gt;0,"営利加算あり","営利加算なし")</f>
        <v>営利加算なし</v>
      </c>
      <c r="H20" s="67"/>
    </row>
    <row r="21" spans="1:8" ht="24.95" customHeight="1" thickTop="1"/>
    <row r="22" spans="1:8" ht="18">
      <c r="A22" s="70" t="s">
        <v>97</v>
      </c>
      <c r="B22" s="71"/>
      <c r="C22" s="71"/>
      <c r="D22" s="71"/>
      <c r="E22" s="71"/>
      <c r="F22" s="71"/>
      <c r="G22" s="71"/>
      <c r="H22" s="71"/>
    </row>
    <row r="23" spans="1:8" ht="24.95" customHeight="1">
      <c r="A23" s="137" t="s">
        <v>79</v>
      </c>
      <c r="B23" s="138"/>
      <c r="C23" s="139"/>
      <c r="D23" s="15"/>
      <c r="E23" s="72" t="s">
        <v>80</v>
      </c>
      <c r="F23" s="72"/>
      <c r="G23" s="72"/>
      <c r="H23" s="15"/>
    </row>
    <row r="24" spans="1:8" ht="24.95" customHeight="1">
      <c r="A24" s="72" t="s">
        <v>68</v>
      </c>
      <c r="B24" s="72"/>
      <c r="C24" s="72"/>
      <c r="D24" s="10">
        <f>D13</f>
        <v>0</v>
      </c>
      <c r="E24" s="72" t="s">
        <v>68</v>
      </c>
      <c r="F24" s="72"/>
      <c r="G24" s="72"/>
      <c r="H24" s="10">
        <f>D13</f>
        <v>0</v>
      </c>
    </row>
    <row r="25" spans="1:8" ht="24.95" customHeight="1">
      <c r="A25" s="48" t="s">
        <v>71</v>
      </c>
      <c r="B25" s="48"/>
      <c r="C25" s="48"/>
      <c r="D25" s="11">
        <f>D23*D24</f>
        <v>0</v>
      </c>
      <c r="E25" s="48" t="s">
        <v>71</v>
      </c>
      <c r="F25" s="48"/>
      <c r="G25" s="48"/>
      <c r="H25" s="11">
        <f>H23*H24</f>
        <v>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H28"/>
  <sheetViews>
    <sheetView topLeftCell="A15" workbookViewId="0">
      <selection activeCell="A27" sqref="A27:H27"/>
    </sheetView>
  </sheetViews>
  <sheetFormatPr defaultColWidth="9" defaultRowHeight="14.45"/>
  <cols>
    <col min="1" max="8" width="9.625" style="1" customWidth="1"/>
    <col min="9" max="16384" width="9" style="1"/>
  </cols>
  <sheetData>
    <row r="1" spans="1:8">
      <c r="A1" s="83" t="s">
        <v>55</v>
      </c>
      <c r="B1" s="83"/>
      <c r="C1" s="83"/>
      <c r="D1" s="83"/>
      <c r="E1" s="83"/>
      <c r="F1" s="83"/>
      <c r="G1" s="83"/>
      <c r="H1" s="83"/>
    </row>
    <row r="2" spans="1:8">
      <c r="A2" s="83"/>
      <c r="B2" s="83"/>
      <c r="C2" s="83"/>
      <c r="D2" s="83"/>
      <c r="E2" s="83"/>
      <c r="F2" s="83"/>
      <c r="G2" s="83"/>
      <c r="H2" s="83"/>
    </row>
    <row r="3" spans="1:8" ht="30" customHeight="1"/>
    <row r="4" spans="1:8" ht="30" customHeight="1">
      <c r="A4" s="64" t="s">
        <v>56</v>
      </c>
      <c r="B4" s="64"/>
      <c r="C4" s="64"/>
      <c r="D4" s="64"/>
    </row>
    <row r="5" spans="1:8" ht="30" customHeight="1">
      <c r="A5" s="64" t="s">
        <v>57</v>
      </c>
      <c r="B5" s="64"/>
      <c r="C5" s="120" t="s">
        <v>98</v>
      </c>
      <c r="D5" s="120"/>
      <c r="E5" s="120"/>
      <c r="F5" s="120"/>
      <c r="G5" s="120"/>
      <c r="H5" s="120"/>
    </row>
    <row r="6" spans="1:8" ht="60" customHeight="1">
      <c r="A6" s="64" t="s">
        <v>58</v>
      </c>
      <c r="B6" s="64"/>
      <c r="C6" s="121" t="s">
        <v>103</v>
      </c>
      <c r="D6" s="121"/>
      <c r="E6" s="121"/>
      <c r="F6" s="121"/>
      <c r="G6" s="121"/>
      <c r="H6" s="121"/>
    </row>
    <row r="7" spans="1:8" ht="30" customHeight="1">
      <c r="A7" s="64" t="s">
        <v>59</v>
      </c>
      <c r="B7" s="64"/>
      <c r="C7" s="120" t="s">
        <v>104</v>
      </c>
      <c r="D7" s="120"/>
      <c r="E7" s="120"/>
      <c r="F7" s="120"/>
      <c r="G7" s="120"/>
      <c r="H7" s="120"/>
    </row>
    <row r="8" spans="1:8" ht="30" customHeight="1">
      <c r="A8" s="78" t="s">
        <v>60</v>
      </c>
      <c r="B8" s="16" t="s">
        <v>61</v>
      </c>
      <c r="C8" s="117" t="s">
        <v>86</v>
      </c>
      <c r="D8" s="117"/>
      <c r="E8" s="117"/>
      <c r="F8" s="117"/>
      <c r="G8" s="117"/>
      <c r="H8" s="117"/>
    </row>
    <row r="9" spans="1:8" ht="30" customHeight="1">
      <c r="A9" s="78"/>
      <c r="B9" s="2" t="s">
        <v>62</v>
      </c>
      <c r="C9" s="118" t="s">
        <v>87</v>
      </c>
      <c r="D9" s="118"/>
      <c r="E9" s="118"/>
      <c r="F9" s="118"/>
      <c r="G9" s="118"/>
      <c r="H9" s="118"/>
    </row>
    <row r="10" spans="1:8" ht="30" customHeight="1">
      <c r="A10" s="78"/>
      <c r="B10" s="3" t="s">
        <v>63</v>
      </c>
      <c r="C10" s="119" t="s">
        <v>88</v>
      </c>
      <c r="D10" s="119"/>
      <c r="E10" s="119"/>
      <c r="F10" s="119"/>
      <c r="G10" s="119"/>
      <c r="H10" s="119"/>
    </row>
    <row r="11" spans="1:8" ht="45" customHeight="1">
      <c r="A11" s="63" t="s">
        <v>89</v>
      </c>
      <c r="B11" s="64"/>
      <c r="C11" s="64"/>
      <c r="D11" s="64"/>
      <c r="E11" s="63" t="s">
        <v>65</v>
      </c>
      <c r="F11" s="64"/>
      <c r="G11" s="64"/>
      <c r="H11" s="64"/>
    </row>
    <row r="12" spans="1:8" ht="24.95" customHeight="1">
      <c r="A12" s="17" t="s">
        <v>90</v>
      </c>
      <c r="B12" s="4"/>
      <c r="C12" s="4"/>
      <c r="D12" s="20">
        <v>5000</v>
      </c>
      <c r="E12" s="73" t="s">
        <v>101</v>
      </c>
      <c r="F12" s="74"/>
      <c r="G12" s="74"/>
      <c r="H12" s="20">
        <v>8000</v>
      </c>
    </row>
    <row r="13" spans="1:8" ht="24.95" customHeight="1">
      <c r="A13" s="73" t="s">
        <v>92</v>
      </c>
      <c r="B13" s="74"/>
      <c r="C13" s="74"/>
      <c r="D13" s="21">
        <v>5</v>
      </c>
      <c r="E13" s="73" t="s">
        <v>102</v>
      </c>
      <c r="F13" s="74"/>
      <c r="G13" s="74"/>
      <c r="H13" s="20">
        <v>2000</v>
      </c>
    </row>
    <row r="14" spans="1:8" ht="24.95" customHeight="1">
      <c r="A14" s="73" t="s">
        <v>94</v>
      </c>
      <c r="B14" s="74"/>
      <c r="C14" s="74"/>
      <c r="D14" s="19">
        <v>4</v>
      </c>
      <c r="E14" s="73" t="s">
        <v>95</v>
      </c>
      <c r="F14" s="74"/>
      <c r="G14" s="74"/>
      <c r="H14" s="20">
        <v>3000</v>
      </c>
    </row>
    <row r="15" spans="1:8" ht="24.95" customHeight="1">
      <c r="A15" s="64" t="s">
        <v>71</v>
      </c>
      <c r="B15" s="64"/>
      <c r="C15" s="49"/>
      <c r="D15" s="6">
        <f>D12*D13</f>
        <v>25000</v>
      </c>
      <c r="E15" s="64" t="s">
        <v>71</v>
      </c>
      <c r="F15" s="64"/>
      <c r="G15" s="49"/>
      <c r="H15" s="6">
        <f>H12+H13+H14*D14</f>
        <v>22000</v>
      </c>
    </row>
    <row r="16" spans="1:8" ht="24.95" customHeight="1">
      <c r="A16" s="49" t="s">
        <v>72</v>
      </c>
      <c r="B16" s="50"/>
      <c r="C16" s="50"/>
      <c r="D16" s="50"/>
      <c r="E16" s="50"/>
      <c r="F16" s="51"/>
      <c r="G16" s="52">
        <f>D15-H15</f>
        <v>3000</v>
      </c>
      <c r="H16" s="53"/>
    </row>
    <row r="17" spans="1:8" ht="53.1" customHeight="1">
      <c r="A17" s="122" t="s">
        <v>96</v>
      </c>
      <c r="B17" s="123"/>
      <c r="C17" s="123"/>
      <c r="D17" s="123"/>
      <c r="E17" s="123"/>
      <c r="F17" s="123"/>
      <c r="G17" s="123"/>
      <c r="H17" s="123"/>
    </row>
    <row r="18" spans="1:8" ht="24.95" customHeight="1">
      <c r="A18" s="54" t="s">
        <v>74</v>
      </c>
      <c r="B18" s="55"/>
      <c r="C18" s="56"/>
      <c r="E18" s="127" t="s">
        <v>75</v>
      </c>
      <c r="F18" s="128"/>
      <c r="G18" s="129"/>
      <c r="H18" s="7">
        <f>H12*2+H13+H14*D14</f>
        <v>30000</v>
      </c>
    </row>
    <row r="19" spans="1:8" ht="24.95" customHeight="1" thickBot="1">
      <c r="A19" s="57"/>
      <c r="B19" s="58"/>
      <c r="C19" s="59"/>
      <c r="E19" s="65" t="s">
        <v>76</v>
      </c>
      <c r="F19" s="65"/>
      <c r="G19" s="65"/>
      <c r="H19" s="8">
        <f>D15-H18</f>
        <v>-5000</v>
      </c>
    </row>
    <row r="20" spans="1:8" ht="24.95" customHeight="1" thickTop="1" thickBot="1">
      <c r="A20" s="60"/>
      <c r="B20" s="61"/>
      <c r="C20" s="62"/>
      <c r="E20" s="66" t="s">
        <v>77</v>
      </c>
      <c r="F20" s="66"/>
      <c r="G20" s="67" t="str">
        <f>IF(H19&gt;0,"営利加算あり","営利加算なし")</f>
        <v>営利加算なし</v>
      </c>
      <c r="H20" s="67"/>
    </row>
    <row r="21" spans="1:8" ht="24.95" customHeight="1" thickTop="1"/>
    <row r="22" spans="1:8">
      <c r="A22" s="70" t="s">
        <v>97</v>
      </c>
      <c r="B22" s="70"/>
      <c r="C22" s="70"/>
      <c r="D22" s="70"/>
      <c r="E22" s="70"/>
      <c r="F22" s="70"/>
      <c r="G22" s="70"/>
      <c r="H22" s="70"/>
    </row>
    <row r="23" spans="1:8" ht="24.95" customHeight="1">
      <c r="A23" s="137" t="s">
        <v>79</v>
      </c>
      <c r="B23" s="138"/>
      <c r="C23" s="139"/>
      <c r="D23" s="9">
        <v>4000</v>
      </c>
      <c r="E23" s="72" t="s">
        <v>80</v>
      </c>
      <c r="F23" s="72"/>
      <c r="G23" s="72"/>
      <c r="H23" s="9">
        <v>4000</v>
      </c>
    </row>
    <row r="24" spans="1:8" ht="24.95" customHeight="1">
      <c r="A24" s="72" t="s">
        <v>68</v>
      </c>
      <c r="B24" s="72"/>
      <c r="C24" s="72"/>
      <c r="D24" s="10">
        <f>D13</f>
        <v>5</v>
      </c>
      <c r="E24" s="72" t="s">
        <v>68</v>
      </c>
      <c r="F24" s="72"/>
      <c r="G24" s="72"/>
      <c r="H24" s="10">
        <f>D13</f>
        <v>5</v>
      </c>
    </row>
    <row r="25" spans="1:8" ht="24.95" customHeight="1">
      <c r="A25" s="48" t="s">
        <v>71</v>
      </c>
      <c r="B25" s="48"/>
      <c r="C25" s="48"/>
      <c r="D25" s="11">
        <f>D23*D24</f>
        <v>20000</v>
      </c>
      <c r="E25" s="48" t="s">
        <v>71</v>
      </c>
      <c r="F25" s="48"/>
      <c r="G25" s="48"/>
      <c r="H25" s="11">
        <f>H23*H24</f>
        <v>20000</v>
      </c>
    </row>
    <row r="26" spans="1:8" ht="9.9499999999999993" customHeight="1"/>
    <row r="27" spans="1:8" ht="14.45" customHeight="1">
      <c r="A27" s="46" t="s">
        <v>81</v>
      </c>
      <c r="B27" s="47"/>
      <c r="C27" s="47"/>
      <c r="D27" s="47"/>
      <c r="E27" s="47"/>
      <c r="F27" s="47"/>
      <c r="G27" s="47"/>
      <c r="H27" s="47"/>
    </row>
    <row r="28" spans="1:8">
      <c r="A28" s="47" t="s">
        <v>82</v>
      </c>
      <c r="B28" s="47"/>
      <c r="C28" s="47"/>
      <c r="D28" s="47"/>
      <c r="E28" s="47"/>
      <c r="F28" s="47"/>
      <c r="G28" s="47"/>
      <c r="H28" s="47"/>
    </row>
  </sheetData>
  <mergeCells count="39">
    <mergeCell ref="A23:C23"/>
    <mergeCell ref="E23:G23"/>
    <mergeCell ref="A24:C24"/>
    <mergeCell ref="E24:G24"/>
    <mergeCell ref="A25:C25"/>
    <mergeCell ref="E25:G25"/>
    <mergeCell ref="A14:C14"/>
    <mergeCell ref="E14:G14"/>
    <mergeCell ref="A16:F16"/>
    <mergeCell ref="G16:H16"/>
    <mergeCell ref="A18:C20"/>
    <mergeCell ref="E18:G18"/>
    <mergeCell ref="E19:G19"/>
    <mergeCell ref="E20:F20"/>
    <mergeCell ref="G20:H20"/>
    <mergeCell ref="A17:H17"/>
    <mergeCell ref="A1:H2"/>
    <mergeCell ref="A5:B5"/>
    <mergeCell ref="C5:H5"/>
    <mergeCell ref="A6:B6"/>
    <mergeCell ref="C6:H6"/>
    <mergeCell ref="A4:B4"/>
    <mergeCell ref="C4:D4"/>
    <mergeCell ref="A27:H27"/>
    <mergeCell ref="A28:H28"/>
    <mergeCell ref="A22:H22"/>
    <mergeCell ref="A7:B7"/>
    <mergeCell ref="C7:H7"/>
    <mergeCell ref="A15:C15"/>
    <mergeCell ref="E15:G15"/>
    <mergeCell ref="A8:A10"/>
    <mergeCell ref="C8:H8"/>
    <mergeCell ref="C9:H9"/>
    <mergeCell ref="C10:H10"/>
    <mergeCell ref="A11:D11"/>
    <mergeCell ref="E11:H11"/>
    <mergeCell ref="E12:G12"/>
    <mergeCell ref="A13:C13"/>
    <mergeCell ref="E13:G13"/>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B4660902BB404A8DE1DD1E96E9A09F" ma:contentTypeVersion="14" ma:contentTypeDescription="新しいドキュメントを作成します。" ma:contentTypeScope="" ma:versionID="a812e6486f15bbc64a81efde373e7585">
  <xsd:schema xmlns:xsd="http://www.w3.org/2001/XMLSchema" xmlns:xs="http://www.w3.org/2001/XMLSchema" xmlns:p="http://schemas.microsoft.com/office/2006/metadata/properties" xmlns:ns2="a1e9790b-f844-4a17-9b02-d431df31c489" xmlns:ns3="e66e5a37-ef60-4afa-92f3-36aba6352e37" targetNamespace="http://schemas.microsoft.com/office/2006/metadata/properties" ma:root="true" ma:fieldsID="db0c3cd76332dae5a429f64fade50659" ns2:_="" ns3:_="">
    <xsd:import namespace="a1e9790b-f844-4a17-9b02-d431df31c489"/>
    <xsd:import namespace="e66e5a37-ef60-4afa-92f3-36aba6352e37"/>
    <xsd:element name="properties">
      <xsd:complexType>
        <xsd:sequence>
          <xsd:element name="documentManagement">
            <xsd:complexType>
              <xsd:all>
                <xsd:element ref="ns2:OfficeID"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9790b-f844-4a17-9b02-d431df31c489" elementFormDefault="qualified">
    <xsd:import namespace="http://schemas.microsoft.com/office/2006/documentManagement/types"/>
    <xsd:import namespace="http://schemas.microsoft.com/office/infopath/2007/PartnerControls"/>
    <xsd:element name="OfficeID" ma:index="8" nillable="true" ma:displayName="OfficeID" ma:indexed="true" ma:internalName="Office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043480a-a673-4e11-8944-30846e925c1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6e5a37-ef60-4afa-92f3-36aba6352e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5230df6-7799-4b3e-8c3f-1a4b16f35002}" ma:internalName="TaxCatchAll" ma:showField="CatchAllData" ma:web="e66e5a37-ef60-4afa-92f3-36aba6352e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66e5a37-ef60-4afa-92f3-36aba6352e37" xsi:nil="true"/>
    <lcf76f155ced4ddcb4097134ff3c332f xmlns="a1e9790b-f844-4a17-9b02-d431df31c489">
      <Terms xmlns="http://schemas.microsoft.com/office/infopath/2007/PartnerControls"/>
    </lcf76f155ced4ddcb4097134ff3c332f>
    <OfficeID xmlns="a1e9790b-f844-4a17-9b02-d431df31c489" xsi:nil="true"/>
  </documentManagement>
</p:properties>
</file>

<file path=customXml/itemProps1.xml><?xml version="1.0" encoding="utf-8"?>
<ds:datastoreItem xmlns:ds="http://schemas.openxmlformats.org/officeDocument/2006/customXml" ds:itemID="{6C787CA2-0E02-4091-95CC-22B633ECD914}"/>
</file>

<file path=customXml/itemProps2.xml><?xml version="1.0" encoding="utf-8"?>
<ds:datastoreItem xmlns:ds="http://schemas.openxmlformats.org/officeDocument/2006/customXml" ds:itemID="{0D81D8EB-C814-4231-8BE3-ED32FBC734A8}"/>
</file>

<file path=customXml/itemProps3.xml><?xml version="1.0" encoding="utf-8"?>
<ds:datastoreItem xmlns:ds="http://schemas.openxmlformats.org/officeDocument/2006/customXml" ds:itemID="{E4581EB3-4EF6-4CE3-B5D5-F43257A65D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0000009463 小田　至宏</dc:creator>
  <cp:keywords/>
  <dc:description/>
  <cp:lastModifiedBy/>
  <cp:revision/>
  <dcterms:created xsi:type="dcterms:W3CDTF">2024-10-25T04:23:46Z</dcterms:created>
  <dcterms:modified xsi:type="dcterms:W3CDTF">2026-07-27T02:57:54Z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0x0101005AB4660902BB404A8DE1DD1E96E9A09F</vt:lpwstr>
  </property>
  <property fmtid="{D5CDD505-2E9C-101B-9397-08002B2CF9AE}" pid="3" name="Order">
    <vt:r8>1619000</vt:r8>
  </property>
  <property fmtid="{D5CDD505-2E9C-101B-9397-08002B2CF9AE}" pid="4" name="MediaServiceImageTags">
    <vt:lpwstr/>
  </property>
</Properties>
</file>